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9555" firstSheet="1" activeTab="5"/>
  </bookViews>
  <sheets>
    <sheet name="g01收入支出决算总表" sheetId="3" r:id="rId1"/>
    <sheet name="g02收入决算表" sheetId="4" r:id="rId2"/>
    <sheet name="g03支出决算表" sheetId="5" r:id="rId3"/>
    <sheet name="g04财政拨款收入支出决算总表" sheetId="13" r:id="rId4"/>
    <sheet name="g05一般公共预算财政拨款支出决算表" sheetId="6" r:id="rId5"/>
    <sheet name="g06一般公共预算财政拨款基本支出决算表" sheetId="14" r:id="rId6"/>
    <sheet name="g07“三公”经费公共预算财政拨款支出决算表" sheetId="12" r:id="rId7"/>
    <sheet name="g08政府性基金预算财政拨款支出决算表" sheetId="11" r:id="rId8"/>
  </sheets>
  <definedNames>
    <definedName name="_xlnm.Print_Area" localSheetId="0">g01收入支出决算总表!$A$1:$F$21</definedName>
    <definedName name="_xlnm.Print_Area" localSheetId="3">g04财政拨款收入支出决算总表!$A$1:$H$22</definedName>
    <definedName name="_xlnm.Print_Area" localSheetId="4">g05一般公共预算财政拨款支出决算表!$A$1:$G$22</definedName>
    <definedName name="_xlnm.Print_Area" localSheetId="5">g06一般公共预算财政拨款基本支出决算表!$A$1:$G$38</definedName>
    <definedName name="_xlnm.Print_Area" localSheetId="6">g07“三公”经费公共预算财政拨款支出决算表!$A$1:$L$9</definedName>
    <definedName name="_xlnm.Print_Area" localSheetId="7">g08政府性基金预算财政拨款支出决算表!$A$1:$G$16</definedName>
  </definedNames>
  <calcPr calcId="124519"/>
</workbook>
</file>

<file path=xl/calcChain.xml><?xml version="1.0" encoding="utf-8"?>
<calcChain xmlns="http://schemas.openxmlformats.org/spreadsheetml/2006/main">
  <c r="I8" i="12"/>
  <c r="G8"/>
  <c r="C8"/>
  <c r="A8" s="1"/>
  <c r="G36" i="14"/>
  <c r="F36"/>
  <c r="G30"/>
  <c r="F30"/>
  <c r="E11"/>
  <c r="E12"/>
  <c r="E13"/>
  <c r="E14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G10"/>
  <c r="F10"/>
  <c r="E10" s="1"/>
  <c r="G15"/>
  <c r="F15"/>
  <c r="E21" i="6"/>
  <c r="E20"/>
  <c r="E19" s="1"/>
  <c r="E18" s="1"/>
  <c r="F19"/>
  <c r="F18" s="1"/>
  <c r="E17"/>
  <c r="E15" s="1"/>
  <c r="E14" s="1"/>
  <c r="E16"/>
  <c r="F15"/>
  <c r="F14"/>
  <c r="E13"/>
  <c r="E12"/>
  <c r="E11" s="1"/>
  <c r="E10" s="1"/>
  <c r="G11"/>
  <c r="G10" s="1"/>
  <c r="G9" s="1"/>
  <c r="F11"/>
  <c r="F10" s="1"/>
  <c r="C21" i="13"/>
  <c r="G21"/>
  <c r="F21"/>
  <c r="G16"/>
  <c r="F16"/>
  <c r="E13" i="5"/>
  <c r="E20"/>
  <c r="E19"/>
  <c r="E18" s="1"/>
  <c r="E17" s="1"/>
  <c r="F18"/>
  <c r="F17" s="1"/>
  <c r="E16"/>
  <c r="E15"/>
  <c r="F14"/>
  <c r="F13" s="1"/>
  <c r="E14"/>
  <c r="E12"/>
  <c r="E11"/>
  <c r="G10"/>
  <c r="G9" s="1"/>
  <c r="G8" s="1"/>
  <c r="F10"/>
  <c r="F9" s="1"/>
  <c r="E20" i="4"/>
  <c r="E19"/>
  <c r="E18" s="1"/>
  <c r="E17" s="1"/>
  <c r="E16"/>
  <c r="E15"/>
  <c r="E14" s="1"/>
  <c r="E13" s="1"/>
  <c r="E12"/>
  <c r="E11"/>
  <c r="E10" s="1"/>
  <c r="E9" s="1"/>
  <c r="E8" s="1"/>
  <c r="E15" i="14" l="1"/>
  <c r="F8" i="5"/>
  <c r="E10"/>
  <c r="E9" s="1"/>
  <c r="E8" s="1"/>
  <c r="G9" i="14"/>
  <c r="E9"/>
  <c r="F9"/>
  <c r="E9" i="6"/>
  <c r="F9"/>
  <c r="F20" i="3"/>
  <c r="C20"/>
  <c r="C16"/>
  <c r="F16"/>
</calcChain>
</file>

<file path=xl/sharedStrings.xml><?xml version="1.0" encoding="utf-8"?>
<sst xmlns="http://schemas.openxmlformats.org/spreadsheetml/2006/main" count="420" uniqueCount="197">
  <si>
    <t>收入支出决算总表</t>
  </si>
  <si>
    <t>公开01表</t>
  </si>
  <si>
    <t>单位：万元</t>
  </si>
  <si>
    <t>收入</t>
  </si>
  <si>
    <t>支出</t>
  </si>
  <si>
    <t>项    目</t>
  </si>
  <si>
    <t>行次</t>
  </si>
  <si>
    <t>决算数</t>
  </si>
  <si>
    <t>栏    次</t>
  </si>
  <si>
    <t>1</t>
  </si>
  <si>
    <t>2</t>
  </si>
  <si>
    <t>一、财政拨款收入</t>
  </si>
  <si>
    <t>一、一般公共服务支出</t>
  </si>
  <si>
    <t>14</t>
  </si>
  <si>
    <t>二、上级补助收入</t>
  </si>
  <si>
    <t>二、外交支出</t>
  </si>
  <si>
    <t>15</t>
  </si>
  <si>
    <t>三、事业收入</t>
  </si>
  <si>
    <t>3</t>
  </si>
  <si>
    <t>三、国防支出</t>
  </si>
  <si>
    <t>16</t>
  </si>
  <si>
    <t>四、经营收入</t>
  </si>
  <si>
    <t>4</t>
  </si>
  <si>
    <t>17</t>
  </si>
  <si>
    <t>五、附属单位上缴收入</t>
  </si>
  <si>
    <t>5</t>
  </si>
  <si>
    <t>18</t>
  </si>
  <si>
    <t>六、其他收入</t>
  </si>
  <si>
    <t>6</t>
  </si>
  <si>
    <t>19</t>
  </si>
  <si>
    <t>7</t>
  </si>
  <si>
    <t>……</t>
  </si>
  <si>
    <t>20</t>
  </si>
  <si>
    <t>8</t>
  </si>
  <si>
    <t>21</t>
  </si>
  <si>
    <t>本年收入合计</t>
  </si>
  <si>
    <t>9</t>
  </si>
  <si>
    <t>本年支出合计</t>
  </si>
  <si>
    <t>22</t>
  </si>
  <si>
    <t xml:space="preserve">         用事业基金弥补收支差额</t>
  </si>
  <si>
    <t>10</t>
  </si>
  <si>
    <t xml:space="preserve">                结余分配</t>
  </si>
  <si>
    <t>23</t>
  </si>
  <si>
    <t xml:space="preserve">         年初结转和结余</t>
  </si>
  <si>
    <t>11</t>
  </si>
  <si>
    <t xml:space="preserve">                年末结转和结余</t>
  </si>
  <si>
    <t>24</t>
  </si>
  <si>
    <t>12</t>
  </si>
  <si>
    <t>25</t>
  </si>
  <si>
    <t>合计</t>
  </si>
  <si>
    <t>13</t>
  </si>
  <si>
    <t>26</t>
  </si>
  <si>
    <t>收入决算表</t>
  </si>
  <si>
    <t>公开02表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</si>
  <si>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</si>
  <si>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</si>
  <si>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</si>
  <si>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</si>
  <si>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</si>
  <si>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</si>
  <si>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</si>
  <si>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</si>
  <si>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</si>
  <si>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注：本表反映部门本年度取得的各项收入情况。有关填表说明：
（1）本表数据填列当年决算数，以“万元”为金额单位，保留两位小数。
（2）本表功能科目填列到项级支出科目，没有发生数的支出科目不用填列。
（3）1栏=（2+3+4+5+6+7）栏。
（4）此表没有发生数据的，在合计行填“0”，并在该表下方附简要说明。
（5）该表数据来源于部门决算报表中的《收入决算表》（财决03表）。</t>
  </si>
  <si>
    <t>支出决算表</t>
  </si>
  <si>
    <t>公开03表</t>
  </si>
  <si>
    <t>基本支出</t>
  </si>
  <si>
    <t>项目支出</t>
  </si>
  <si>
    <t>上缴上级支出</t>
  </si>
  <si>
    <t>经营支出</t>
  </si>
  <si>
    <t>对附属单位补助支出</t>
  </si>
  <si>
    <t>注：本表反映部门本年度各项支出情况。有关填表说明：
（1）本表数据填列当年决算数，以“万元”为金额单位，保留两位小数。
（2）本表功能科目填列到项级支出科目，没有发生数的支出科目不用填列。
（3）1栏=（2+3+4+5+6）栏。
（4）此表没有发生数据的，在合计行填“0”，并在该表下方附简要说明。
（5）该表数据来源于部门决算报表中的《支出决算表》（财决04表）。</t>
  </si>
  <si>
    <t>财政拨款收入支出决算总表</t>
  </si>
  <si>
    <t>公开04表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</si>
  <si>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</si>
  <si>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</si>
  <si>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</si>
  <si>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</si>
  <si>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</si>
  <si>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</si>
  <si>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年末结转和结余</t>
  </si>
  <si>
    <t xml:space="preserve">      一般公共预算财政拨款</t>
  </si>
  <si>
    <t xml:space="preserve">        政府性基金预算财政拨款</t>
  </si>
  <si>
    <t>注：本表反映部门本年度财政拨款的总收支和年末结转结余情况。有关填表说明：
（1）本表数据填列当年决算数，以“万元”为金额单位，保留两位小数。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（4）此表没有发生数据的，在合计栏填“0”，并在该表下方附简要说明。
（5）该表数据来源于部门决算报表中的《财政拨款收入支出决算总表》（财决01-1表）。</t>
  </si>
  <si>
    <t>一般公共预算财政拨款支出决算表</t>
  </si>
  <si>
    <r>
      <t>公开0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表</t>
    </r>
  </si>
  <si>
    <r>
      <t xml:space="preserve">项 </t>
    </r>
    <r>
      <rPr>
        <sz val="11"/>
        <color indexed="8"/>
        <rFont val="宋体"/>
        <charset val="134"/>
      </rPr>
      <t xml:space="preserve">   </t>
    </r>
    <r>
      <rPr>
        <sz val="12"/>
        <rFont val="宋体"/>
        <charset val="134"/>
      </rPr>
      <t>目</t>
    </r>
  </si>
  <si>
    <t xml:space="preserve">基本支出  </t>
  </si>
  <si>
    <t>注：本表反映部门本年度一般公共预算财政拨款实际支出情况。有关填表说明：
（1）本表数据填列当年决算数，以“万元”为金额单位，保留两位小数。
（2）本表功能科目填列到项级支出科目，没有发生数的支出科目不用填列。
（3）1栏=（2+3）栏。
（4）此表没有发生数据的，在合计行填“0”，并在该表下方附简要说明。
（5）该表数据来源于部门决算报表中的《一般公共预算财政拨款收入支出决算表》（财决07表）。</t>
  </si>
  <si>
    <t>一般公共预算财政拨款基本支出决算表</t>
  </si>
  <si>
    <r>
      <t>公开06</t>
    </r>
    <r>
      <rPr>
        <sz val="10"/>
        <color indexed="8"/>
        <rFont val="宋体"/>
        <charset val="134"/>
      </rPr>
      <t>表</t>
    </r>
  </si>
  <si>
    <t>人员经费</t>
  </si>
  <si>
    <t>公用经费</t>
  </si>
  <si>
    <t>经济分类科目编码</t>
  </si>
  <si>
    <t>注：本表反映部门本年度一般公共预算财政拨款基本支出明细情况。有关填表说明：
（1）本表数据填列当年决算数，以“万元”为金额单位，保留两位小数。
（2）本表经济分类科目填列到款级支出科目，没有发生数的支出科目不用填列。
（3）此表没有发生数据的，在合计行填“0”，并在该表下方附简要说明。
（4）该表数据来源于部门决算报表中的《一般公共预算财政拨款基本支出决算明细表》（财决08-1表）。</t>
  </si>
  <si>
    <t>一般公共预算财政拨款“三公”经费支出决算表</t>
  </si>
  <si>
    <r>
      <t>公开0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表</t>
    </r>
  </si>
  <si>
    <t>2017年度预算数</t>
  </si>
  <si>
    <t>2017年度决算数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</si>
  <si>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</si>
  <si>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</si>
  <si>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</si>
  <si>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</si>
  <si>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</si>
  <si>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</si>
  <si>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 xml:space="preserve">注：本表反映部门本年度财政拨款“三公”经费支出情况。有关填表说明：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</si>
  <si>
    <t>政府性基金预算财政拨款支出决算表</t>
  </si>
  <si>
    <r>
      <t>公开0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表</t>
    </r>
  </si>
  <si>
    <t>注：本表反映部门本年度政府性基金预算财政拨款收支情况。有关填表说明：
（1）本表数据填列当年决算数，以“万元”为金额单位，保留两位小数。
（2）本表功能科目填列到项级支出科目，没有发生数的支出科目不用填列。
（3）此表没有发生数据的，在合计行填“0”，并在该表下方附简要说明。
（4）该表数据来源于部门决算报表中的《政府性基金预算财政拨款收入支出决算表》（财决09表）。</t>
  </si>
  <si>
    <t>附件2-1</t>
    <phoneticPr fontId="13" type="noConversion"/>
  </si>
  <si>
    <t xml:space="preserve">注：本表反映部门本年度的总收支和年末结转情况。有关填表说明：
（1）本表中数据填列当年决算数，以“万元”为金额单位，保留两位小数。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（4）此表没有发生数据的，在合计和总计栏填“0”，并在该表下方附简要说明。
（5）该表数据来源于部门决算报表中的《收入支出决算总表》(财决01表)。                                                                                                                                                     </t>
    <phoneticPr fontId="13" type="noConversion"/>
  </si>
  <si>
    <t>部门：乐昌市人民政府机关事务中心</t>
    <phoneticPr fontId="13" type="noConversion"/>
  </si>
  <si>
    <t>部门：乐昌市人民政府机关事务中心</t>
    <phoneticPr fontId="13" type="noConversion"/>
  </si>
  <si>
    <t>……</t>
    <phoneticPr fontId="13" type="noConversion"/>
  </si>
  <si>
    <t>八、社会保障和就业支出</t>
    <phoneticPr fontId="13" type="noConversion"/>
  </si>
  <si>
    <t>九、医疗卫生与计划生育支出</t>
    <phoneticPr fontId="13" type="noConversion"/>
  </si>
  <si>
    <t>201</t>
  </si>
  <si>
    <t/>
  </si>
  <si>
    <t>一般公共服务支出</t>
  </si>
  <si>
    <t>20103</t>
  </si>
  <si>
    <t>政府办公厅（室）及相关机构事务</t>
  </si>
  <si>
    <t>2010303</t>
  </si>
  <si>
    <t xml:space="preserve">  机关服务</t>
  </si>
  <si>
    <t>2010399</t>
  </si>
  <si>
    <t xml:space="preserve">  其他政府办公厅（室）及相关机构事务支出</t>
  </si>
  <si>
    <t>208</t>
  </si>
  <si>
    <t>社会保障和就业支出</t>
  </si>
  <si>
    <t>20805</t>
  </si>
  <si>
    <t>行政事业单位离退休</t>
  </si>
  <si>
    <t>2080501</t>
  </si>
  <si>
    <t xml:space="preserve">  归口管理的行政单位离退休</t>
  </si>
  <si>
    <t>2080502</t>
  </si>
  <si>
    <t xml:space="preserve">  事业单位离退休</t>
  </si>
  <si>
    <t>210</t>
  </si>
  <si>
    <t>医疗卫生与计划生育支出</t>
  </si>
  <si>
    <t>21011</t>
  </si>
  <si>
    <t>行政事业单位医疗★</t>
  </si>
  <si>
    <t>2101101</t>
  </si>
  <si>
    <t xml:space="preserve">  行政单位医疗★</t>
  </si>
  <si>
    <t>2101103</t>
  </si>
  <si>
    <t xml:space="preserve">  公务员医疗补助★</t>
  </si>
  <si>
    <t>301</t>
    <phoneticPr fontId="13" type="noConversion"/>
  </si>
  <si>
    <t>30101</t>
    <phoneticPr fontId="13" type="noConversion"/>
  </si>
  <si>
    <t>基本工资</t>
    <phoneticPr fontId="13" type="noConversion"/>
  </si>
  <si>
    <t>30102</t>
    <phoneticPr fontId="13" type="noConversion"/>
  </si>
  <si>
    <t>津贴补贴</t>
    <phoneticPr fontId="13" type="noConversion"/>
  </si>
  <si>
    <t>30103</t>
    <phoneticPr fontId="13" type="noConversion"/>
  </si>
  <si>
    <t>奖金</t>
    <phoneticPr fontId="13" type="noConversion"/>
  </si>
  <si>
    <t>30199</t>
    <phoneticPr fontId="13" type="noConversion"/>
  </si>
  <si>
    <t>其他工资福利支出</t>
    <phoneticPr fontId="13" type="noConversion"/>
  </si>
  <si>
    <t>302</t>
    <phoneticPr fontId="13" type="noConversion"/>
  </si>
  <si>
    <t>商品和服务支出</t>
    <phoneticPr fontId="13" type="noConversion"/>
  </si>
  <si>
    <t>30201</t>
    <phoneticPr fontId="13" type="noConversion"/>
  </si>
  <si>
    <t>办公费</t>
    <phoneticPr fontId="13" type="noConversion"/>
  </si>
  <si>
    <t>30205</t>
    <phoneticPr fontId="13" type="noConversion"/>
  </si>
  <si>
    <t>水费</t>
    <phoneticPr fontId="13" type="noConversion"/>
  </si>
  <si>
    <t>30206</t>
    <phoneticPr fontId="13" type="noConversion"/>
  </si>
  <si>
    <t>电费</t>
    <phoneticPr fontId="13" type="noConversion"/>
  </si>
  <si>
    <t>30207</t>
    <phoneticPr fontId="13" type="noConversion"/>
  </si>
  <si>
    <t>邮电费</t>
    <phoneticPr fontId="13" type="noConversion"/>
  </si>
  <si>
    <t>30209</t>
    <phoneticPr fontId="13" type="noConversion"/>
  </si>
  <si>
    <t>物业管理费</t>
    <phoneticPr fontId="13" type="noConversion"/>
  </si>
  <si>
    <t>30211</t>
    <phoneticPr fontId="13" type="noConversion"/>
  </si>
  <si>
    <t>差旅费</t>
    <phoneticPr fontId="13" type="noConversion"/>
  </si>
  <si>
    <t>30213</t>
    <phoneticPr fontId="13" type="noConversion"/>
  </si>
  <si>
    <t>维修（护）费</t>
    <phoneticPr fontId="13" type="noConversion"/>
  </si>
  <si>
    <t>30215</t>
    <phoneticPr fontId="13" type="noConversion"/>
  </si>
  <si>
    <t>会议费</t>
    <phoneticPr fontId="13" type="noConversion"/>
  </si>
  <si>
    <t>30217</t>
    <phoneticPr fontId="13" type="noConversion"/>
  </si>
  <si>
    <t>公务接待费</t>
    <phoneticPr fontId="13" type="noConversion"/>
  </si>
  <si>
    <t>30226</t>
    <phoneticPr fontId="13" type="noConversion"/>
  </si>
  <si>
    <t>劳务费</t>
    <phoneticPr fontId="13" type="noConversion"/>
  </si>
  <si>
    <t>30231</t>
    <phoneticPr fontId="13" type="noConversion"/>
  </si>
  <si>
    <t>公务用车运行维护费</t>
    <phoneticPr fontId="13" type="noConversion"/>
  </si>
  <si>
    <t>30239</t>
    <phoneticPr fontId="13" type="noConversion"/>
  </si>
  <si>
    <t>其他交通费用</t>
    <phoneticPr fontId="13" type="noConversion"/>
  </si>
  <si>
    <t>30299</t>
    <phoneticPr fontId="13" type="noConversion"/>
  </si>
  <si>
    <t>其他商品和服务支出</t>
    <phoneticPr fontId="13" type="noConversion"/>
  </si>
  <si>
    <t>303</t>
    <phoneticPr fontId="13" type="noConversion"/>
  </si>
  <si>
    <t>对个人和家庭的补助</t>
    <phoneticPr fontId="13" type="noConversion"/>
  </si>
  <si>
    <t>30302</t>
    <phoneticPr fontId="13" type="noConversion"/>
  </si>
  <si>
    <t>退休费</t>
    <phoneticPr fontId="13" type="noConversion"/>
  </si>
  <si>
    <t>30305</t>
    <phoneticPr fontId="13" type="noConversion"/>
  </si>
  <si>
    <t>生活补助</t>
    <phoneticPr fontId="13" type="noConversion"/>
  </si>
  <si>
    <t>30307</t>
    <phoneticPr fontId="13" type="noConversion"/>
  </si>
  <si>
    <t>医疗费</t>
    <phoneticPr fontId="13" type="noConversion"/>
  </si>
  <si>
    <t>30311</t>
    <phoneticPr fontId="13" type="noConversion"/>
  </si>
  <si>
    <t>住房公积金</t>
    <phoneticPr fontId="13" type="noConversion"/>
  </si>
  <si>
    <t>30399</t>
    <phoneticPr fontId="13" type="noConversion"/>
  </si>
  <si>
    <t>其他对个人和家庭的补助</t>
    <phoneticPr fontId="13" type="noConversion"/>
  </si>
  <si>
    <t>31002</t>
    <phoneticPr fontId="13" type="noConversion"/>
  </si>
  <si>
    <t>办公设备购置</t>
    <phoneticPr fontId="13" type="noConversion"/>
  </si>
  <si>
    <t>30202</t>
    <phoneticPr fontId="13" type="noConversion"/>
  </si>
  <si>
    <t>印刷费</t>
    <phoneticPr fontId="13" type="noConversion"/>
  </si>
  <si>
    <t>工资福利支出</t>
    <phoneticPr fontId="13" type="noConversion"/>
  </si>
  <si>
    <t>310</t>
    <phoneticPr fontId="13" type="noConversion"/>
  </si>
  <si>
    <t>其他资本性支出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</si>
</sst>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20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6"/>
      <name val="华文中宋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黑体"/>
      <family val="3"/>
      <charset val="134"/>
    </font>
    <font>
      <sz val="16"/>
      <color indexed="8"/>
      <name val="华文中宋"/>
      <charset val="134"/>
    </font>
    <font>
      <b/>
      <sz val="1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</cellStyleXfs>
  <cellXfs count="241">
    <xf numFmtId="0" fontId="0" fillId="0" borderId="0" xfId="0"/>
    <xf numFmtId="0" fontId="1" fillId="4" borderId="0" xfId="14" applyFont="1" applyFill="1" applyAlignment="1">
      <alignment vertical="center" wrapText="1"/>
    </xf>
    <xf numFmtId="0" fontId="2" fillId="4" borderId="0" xfId="14" applyFont="1" applyFill="1" applyAlignment="1">
      <alignment vertical="center" wrapText="1"/>
    </xf>
    <xf numFmtId="0" fontId="0" fillId="0" borderId="0" xfId="14" applyFont="1" applyAlignment="1">
      <alignment horizontal="center" vertical="center" wrapText="1"/>
    </xf>
    <xf numFmtId="0" fontId="0" fillId="0" borderId="0" xfId="14" applyFont="1" applyAlignment="1">
      <alignment vertical="center" wrapText="1"/>
    </xf>
    <xf numFmtId="0" fontId="14" fillId="0" borderId="0" xfId="14" applyAlignment="1">
      <alignment vertical="center" wrapText="1"/>
    </xf>
    <xf numFmtId="0" fontId="2" fillId="4" borderId="0" xfId="14" applyFont="1" applyFill="1" applyAlignment="1">
      <alignment horizontal="center" vertical="center" wrapText="1"/>
    </xf>
    <xf numFmtId="0" fontId="4" fillId="4" borderId="0" xfId="13" applyFont="1" applyFill="1" applyAlignment="1">
      <alignment horizontal="right" vertical="center"/>
    </xf>
    <xf numFmtId="0" fontId="4" fillId="4" borderId="0" xfId="13" applyFont="1" applyFill="1" applyAlignment="1">
      <alignment horizontal="left" vertical="center"/>
    </xf>
    <xf numFmtId="0" fontId="2" fillId="4" borderId="0" xfId="14" applyFont="1" applyFill="1" applyBorder="1" applyAlignment="1">
      <alignment vertical="center" wrapText="1"/>
    </xf>
    <xf numFmtId="0" fontId="0" fillId="0" borderId="1" xfId="14" applyFont="1" applyBorder="1" applyAlignment="1">
      <alignment horizontal="center" vertical="center" wrapText="1"/>
    </xf>
    <xf numFmtId="0" fontId="0" fillId="0" borderId="2" xfId="14" applyFont="1" applyBorder="1" applyAlignment="1">
      <alignment horizontal="center" vertical="center" wrapText="1"/>
    </xf>
    <xf numFmtId="4" fontId="0" fillId="0" borderId="1" xfId="14" applyNumberFormat="1" applyFont="1" applyFill="1" applyBorder="1" applyAlignment="1">
      <alignment horizontal="center" vertical="center" wrapText="1"/>
    </xf>
    <xf numFmtId="4" fontId="0" fillId="0" borderId="2" xfId="14" applyNumberFormat="1" applyFont="1" applyFill="1" applyBorder="1" applyAlignment="1">
      <alignment horizontal="center" vertical="center" wrapText="1"/>
    </xf>
    <xf numFmtId="0" fontId="2" fillId="0" borderId="1" xfId="14" applyFont="1" applyBorder="1" applyAlignment="1">
      <alignment vertical="center" wrapText="1"/>
    </xf>
    <xf numFmtId="0" fontId="0" fillId="0" borderId="1" xfId="14" applyFont="1" applyFill="1" applyBorder="1" applyAlignment="1">
      <alignment vertical="center" wrapText="1"/>
    </xf>
    <xf numFmtId="4" fontId="0" fillId="0" borderId="1" xfId="14" applyNumberFormat="1" applyFont="1" applyFill="1" applyBorder="1" applyAlignment="1">
      <alignment vertical="center" wrapText="1"/>
    </xf>
    <xf numFmtId="4" fontId="0" fillId="0" borderId="2" xfId="14" applyNumberFormat="1" applyFont="1" applyFill="1" applyBorder="1" applyAlignment="1">
      <alignment vertical="center" wrapText="1"/>
    </xf>
    <xf numFmtId="0" fontId="0" fillId="0" borderId="1" xfId="14" applyFont="1" applyBorder="1" applyAlignment="1">
      <alignment vertical="center" wrapText="1"/>
    </xf>
    <xf numFmtId="0" fontId="0" fillId="0" borderId="2" xfId="14" applyFont="1" applyFill="1" applyBorder="1" applyAlignment="1">
      <alignment vertical="center" wrapText="1"/>
    </xf>
    <xf numFmtId="0" fontId="0" fillId="0" borderId="3" xfId="14" applyFont="1" applyBorder="1" applyAlignment="1">
      <alignment vertical="center" wrapText="1"/>
    </xf>
    <xf numFmtId="0" fontId="0" fillId="0" borderId="3" xfId="14" applyFont="1" applyFill="1" applyBorder="1" applyAlignment="1">
      <alignment vertical="center" wrapText="1"/>
    </xf>
    <xf numFmtId="0" fontId="0" fillId="0" borderId="4" xfId="14" applyFont="1" applyFill="1" applyBorder="1" applyAlignment="1">
      <alignment vertical="center" wrapText="1"/>
    </xf>
    <xf numFmtId="0" fontId="2" fillId="4" borderId="5" xfId="14" applyFont="1" applyFill="1" applyBorder="1" applyAlignment="1">
      <alignment vertical="center" wrapText="1"/>
    </xf>
    <xf numFmtId="0" fontId="5" fillId="0" borderId="6" xfId="14" applyFont="1" applyFill="1" applyBorder="1" applyAlignment="1">
      <alignment horizontal="center" vertical="center" wrapText="1"/>
    </xf>
    <xf numFmtId="0" fontId="5" fillId="0" borderId="7" xfId="14" applyFont="1" applyBorder="1" applyAlignment="1">
      <alignment horizontal="center" vertical="center" wrapText="1"/>
    </xf>
    <xf numFmtId="0" fontId="5" fillId="0" borderId="1" xfId="14" applyFont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1" fillId="0" borderId="0" xfId="13" applyFont="1" applyAlignment="1">
      <alignment horizontal="right" vertical="center"/>
    </xf>
    <xf numFmtId="0" fontId="2" fillId="0" borderId="0" xfId="13" applyFont="1" applyAlignment="1">
      <alignment horizontal="right" vertical="center"/>
    </xf>
    <xf numFmtId="0" fontId="14" fillId="0" borderId="0" xfId="13" applyAlignment="1">
      <alignment horizontal="right" vertical="center"/>
    </xf>
    <xf numFmtId="0" fontId="6" fillId="0" borderId="0" xfId="13" applyFont="1" applyAlignment="1">
      <alignment horizontal="left" vertical="center"/>
    </xf>
    <xf numFmtId="0" fontId="14" fillId="4" borderId="0" xfId="13" applyFill="1" applyAlignment="1">
      <alignment horizontal="right" vertical="center"/>
    </xf>
    <xf numFmtId="176" fontId="0" fillId="4" borderId="1" xfId="13" applyNumberFormat="1" applyFont="1" applyFill="1" applyBorder="1" applyAlignment="1">
      <alignment horizontal="center" vertical="center"/>
    </xf>
    <xf numFmtId="49" fontId="0" fillId="4" borderId="1" xfId="13" applyNumberFormat="1" applyFont="1" applyFill="1" applyBorder="1" applyAlignment="1">
      <alignment horizontal="center" vertical="center" wrapText="1"/>
    </xf>
    <xf numFmtId="49" fontId="0" fillId="4" borderId="2" xfId="13" applyNumberFormat="1" applyFont="1" applyFill="1" applyBorder="1" applyAlignment="1">
      <alignment horizontal="center" vertical="center" wrapText="1"/>
    </xf>
    <xf numFmtId="49" fontId="0" fillId="4" borderId="1" xfId="13" applyNumberFormat="1" applyFont="1" applyFill="1" applyBorder="1" applyAlignment="1">
      <alignment horizontal="center" vertical="center"/>
    </xf>
    <xf numFmtId="49" fontId="0" fillId="4" borderId="2" xfId="13" applyNumberFormat="1" applyFont="1" applyFill="1" applyBorder="1" applyAlignment="1">
      <alignment horizontal="center" vertical="center"/>
    </xf>
    <xf numFmtId="176" fontId="5" fillId="0" borderId="7" xfId="13" applyNumberFormat="1" applyFont="1" applyFill="1" applyBorder="1" applyAlignment="1">
      <alignment horizontal="left" vertical="center"/>
    </xf>
    <xf numFmtId="176" fontId="5" fillId="0" borderId="1" xfId="13" applyNumberFormat="1" applyFont="1" applyFill="1" applyBorder="1" applyAlignment="1">
      <alignment horizontal="right" vertical="center"/>
    </xf>
    <xf numFmtId="0" fontId="5" fillId="4" borderId="1" xfId="13" applyNumberFormat="1" applyFont="1" applyFill="1" applyBorder="1" applyAlignment="1">
      <alignment horizontal="center" vertical="center"/>
    </xf>
    <xf numFmtId="176" fontId="5" fillId="0" borderId="2" xfId="13" applyNumberFormat="1" applyFont="1" applyFill="1" applyBorder="1" applyAlignment="1">
      <alignment horizontal="right" vertical="center"/>
    </xf>
    <xf numFmtId="176" fontId="5" fillId="4" borderId="7" xfId="13" applyNumberFormat="1" applyFont="1" applyFill="1" applyBorder="1" applyAlignment="1">
      <alignment horizontal="left" vertical="center"/>
    </xf>
    <xf numFmtId="176" fontId="0" fillId="0" borderId="1" xfId="13" applyNumberFormat="1" applyFont="1" applyFill="1" applyBorder="1" applyAlignment="1">
      <alignment horizontal="left" vertical="center"/>
    </xf>
    <xf numFmtId="176" fontId="5" fillId="0" borderId="1" xfId="13" applyNumberFormat="1" applyFont="1" applyFill="1" applyBorder="1" applyAlignment="1">
      <alignment horizontal="left" vertical="center"/>
    </xf>
    <xf numFmtId="176" fontId="5" fillId="0" borderId="10" xfId="13" applyNumberFormat="1" applyFont="1" applyFill="1" applyBorder="1" applyAlignment="1">
      <alignment horizontal="left" vertical="center"/>
    </xf>
    <xf numFmtId="176" fontId="5" fillId="0" borderId="12" xfId="13" applyNumberFormat="1" applyFont="1" applyFill="1" applyBorder="1" applyAlignment="1">
      <alignment horizontal="center" vertical="center"/>
    </xf>
    <xf numFmtId="176" fontId="8" fillId="0" borderId="12" xfId="13" applyNumberFormat="1" applyFont="1" applyFill="1" applyBorder="1" applyAlignment="1">
      <alignment vertical="center"/>
    </xf>
    <xf numFmtId="176" fontId="5" fillId="0" borderId="7" xfId="13" applyNumberFormat="1" applyFont="1" applyFill="1" applyBorder="1" applyAlignment="1">
      <alignment horizontal="center" vertical="center"/>
    </xf>
    <xf numFmtId="176" fontId="5" fillId="0" borderId="10" xfId="13" applyNumberFormat="1" applyFont="1" applyFill="1" applyBorder="1" applyAlignment="1">
      <alignment horizontal="center" vertical="center"/>
    </xf>
    <xf numFmtId="176" fontId="5" fillId="0" borderId="12" xfId="13" applyNumberFormat="1" applyFont="1" applyFill="1" applyBorder="1" applyAlignment="1">
      <alignment vertical="center"/>
    </xf>
    <xf numFmtId="176" fontId="5" fillId="0" borderId="13" xfId="13" applyNumberFormat="1" applyFont="1" applyFill="1" applyBorder="1" applyAlignment="1">
      <alignment horizontal="center" vertical="center"/>
    </xf>
    <xf numFmtId="176" fontId="5" fillId="0" borderId="14" xfId="13" applyNumberFormat="1" applyFont="1" applyFill="1" applyBorder="1" applyAlignment="1">
      <alignment horizontal="right" vertical="center"/>
    </xf>
    <xf numFmtId="176" fontId="5" fillId="0" borderId="15" xfId="13" applyNumberFormat="1" applyFont="1" applyFill="1" applyBorder="1" applyAlignment="1">
      <alignment horizontal="left" vertical="center"/>
    </xf>
    <xf numFmtId="0" fontId="5" fillId="4" borderId="16" xfId="13" applyNumberFormat="1" applyFont="1" applyFill="1" applyBorder="1" applyAlignment="1">
      <alignment horizontal="center" vertical="center"/>
    </xf>
    <xf numFmtId="176" fontId="5" fillId="0" borderId="17" xfId="13" applyNumberFormat="1" applyFont="1" applyFill="1" applyBorder="1" applyAlignment="1">
      <alignment vertical="center"/>
    </xf>
    <xf numFmtId="0" fontId="5" fillId="4" borderId="3" xfId="13" applyNumberFormat="1" applyFont="1" applyFill="1" applyBorder="1" applyAlignment="1">
      <alignment horizontal="center" vertical="center"/>
    </xf>
    <xf numFmtId="176" fontId="8" fillId="0" borderId="18" xfId="13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49" fontId="0" fillId="4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49" fontId="0" fillId="4" borderId="2" xfId="0" applyNumberFormat="1" applyFill="1" applyBorder="1" applyAlignment="1">
      <alignment horizontal="center" vertical="center"/>
    </xf>
    <xf numFmtId="176" fontId="0" fillId="4" borderId="2" xfId="13" applyNumberFormat="1" applyFont="1" applyFill="1" applyBorder="1" applyAlignment="1">
      <alignment horizontal="center" vertical="center"/>
    </xf>
    <xf numFmtId="176" fontId="5" fillId="0" borderId="13" xfId="13" applyNumberFormat="1" applyFont="1" applyFill="1" applyBorder="1" applyAlignment="1">
      <alignment horizontal="left" vertical="center"/>
    </xf>
    <xf numFmtId="176" fontId="0" fillId="4" borderId="7" xfId="13" quotePrefix="1" applyNumberFormat="1" applyFont="1" applyFill="1" applyBorder="1" applyAlignment="1">
      <alignment horizontal="center" vertical="center"/>
    </xf>
    <xf numFmtId="176" fontId="2" fillId="4" borderId="1" xfId="13" quotePrefix="1" applyNumberFormat="1" applyFont="1" applyFill="1" applyBorder="1" applyAlignment="1">
      <alignment horizontal="center" vertical="center"/>
    </xf>
    <xf numFmtId="176" fontId="0" fillId="4" borderId="1" xfId="13" quotePrefix="1" applyNumberFormat="1" applyFont="1" applyFill="1" applyBorder="1" applyAlignment="1">
      <alignment horizontal="center" vertical="center"/>
    </xf>
    <xf numFmtId="176" fontId="0" fillId="4" borderId="2" xfId="13" quotePrefix="1" applyNumberFormat="1" applyFont="1" applyFill="1" applyBorder="1" applyAlignment="1">
      <alignment horizontal="center" vertical="center"/>
    </xf>
    <xf numFmtId="176" fontId="5" fillId="0" borderId="7" xfId="13" quotePrefix="1" applyNumberFormat="1" applyFont="1" applyFill="1" applyBorder="1" applyAlignment="1">
      <alignment horizontal="left" vertical="center"/>
    </xf>
    <xf numFmtId="176" fontId="5" fillId="4" borderId="1" xfId="13" quotePrefix="1" applyNumberFormat="1" applyFont="1" applyFill="1" applyBorder="1" applyAlignment="1">
      <alignment horizontal="center" vertical="center"/>
    </xf>
    <xf numFmtId="176" fontId="5" fillId="4" borderId="1" xfId="13" quotePrefix="1" applyNumberFormat="1" applyFont="1" applyFill="1" applyBorder="1" applyAlignment="1">
      <alignment horizontal="left" vertical="center"/>
    </xf>
    <xf numFmtId="176" fontId="8" fillId="0" borderId="7" xfId="13" quotePrefix="1" applyNumberFormat="1" applyFont="1" applyFill="1" applyBorder="1" applyAlignment="1">
      <alignment horizontal="center" vertical="center"/>
    </xf>
    <xf numFmtId="176" fontId="8" fillId="0" borderId="10" xfId="13" quotePrefix="1" applyNumberFormat="1" applyFont="1" applyFill="1" applyBorder="1" applyAlignment="1">
      <alignment horizontal="center" vertical="center"/>
    </xf>
    <xf numFmtId="176" fontId="8" fillId="4" borderId="19" xfId="13" quotePrefix="1" applyNumberFormat="1" applyFont="1" applyFill="1" applyBorder="1" applyAlignment="1">
      <alignment horizontal="center" vertical="center"/>
    </xf>
    <xf numFmtId="176" fontId="8" fillId="4" borderId="9" xfId="13" quotePrefix="1" applyNumberFormat="1" applyFont="1" applyFill="1" applyBorder="1" applyAlignment="1">
      <alignment horizontal="center" vertical="center"/>
    </xf>
    <xf numFmtId="176" fontId="0" fillId="4" borderId="1" xfId="0" quotePrefix="1" applyNumberFormat="1" applyFill="1" applyBorder="1" applyAlignment="1">
      <alignment horizontal="center" vertical="center"/>
    </xf>
    <xf numFmtId="49" fontId="0" fillId="4" borderId="1" xfId="0" quotePrefix="1" applyNumberFormat="1" applyFont="1" applyFill="1" applyBorder="1" applyAlignment="1">
      <alignment horizontal="center" vertical="center"/>
    </xf>
    <xf numFmtId="176" fontId="5" fillId="4" borderId="1" xfId="13" applyNumberFormat="1" applyFont="1" applyFill="1" applyBorder="1" applyAlignment="1">
      <alignment horizontal="left" vertical="center"/>
    </xf>
    <xf numFmtId="176" fontId="8" fillId="0" borderId="12" xfId="13" applyNumberFormat="1" applyFont="1" applyFill="1" applyBorder="1" applyAlignment="1">
      <alignment horizontal="center" vertical="center"/>
    </xf>
    <xf numFmtId="176" fontId="5" fillId="0" borderId="1" xfId="13" applyNumberFormat="1" applyFont="1" applyFill="1" applyBorder="1" applyAlignment="1">
      <alignment horizontal="center" vertical="center"/>
    </xf>
    <xf numFmtId="176" fontId="8" fillId="0" borderId="18" xfId="13" applyNumberFormat="1" applyFont="1" applyFill="1" applyBorder="1" applyAlignment="1">
      <alignment horizontal="center" vertical="center"/>
    </xf>
    <xf numFmtId="176" fontId="15" fillId="0" borderId="1" xfId="13" applyNumberFormat="1" applyFont="1" applyFill="1" applyBorder="1" applyAlignment="1">
      <alignment horizontal="center" vertical="center"/>
    </xf>
    <xf numFmtId="176" fontId="15" fillId="0" borderId="14" xfId="13" applyNumberFormat="1" applyFont="1" applyFill="1" applyBorder="1" applyAlignment="1">
      <alignment horizontal="center" vertical="center"/>
    </xf>
    <xf numFmtId="176" fontId="15" fillId="0" borderId="3" xfId="13" applyNumberFormat="1" applyFont="1" applyFill="1" applyBorder="1" applyAlignment="1">
      <alignment horizontal="center" vertical="center"/>
    </xf>
    <xf numFmtId="176" fontId="0" fillId="0" borderId="2" xfId="13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shrinkToFit="1"/>
    </xf>
    <xf numFmtId="176" fontId="5" fillId="4" borderId="3" xfId="13" quotePrefix="1" applyNumberFormat="1" applyFont="1" applyFill="1" applyBorder="1" applyAlignment="1">
      <alignment horizontal="center" vertical="center"/>
    </xf>
    <xf numFmtId="0" fontId="0" fillId="0" borderId="1" xfId="14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shrinkToFit="1"/>
    </xf>
    <xf numFmtId="0" fontId="17" fillId="0" borderId="48" xfId="0" applyFont="1" applyFill="1" applyBorder="1" applyAlignment="1">
      <alignment horizontal="left" vertical="center" shrinkToFit="1"/>
    </xf>
    <xf numFmtId="0" fontId="17" fillId="0" borderId="48" xfId="0" applyFont="1" applyBorder="1" applyAlignment="1">
      <alignment horizontal="left" vertical="center" shrinkToFit="1"/>
    </xf>
    <xf numFmtId="176" fontId="18" fillId="0" borderId="1" xfId="0" applyNumberFormat="1" applyFont="1" applyFill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Fill="1" applyBorder="1" applyAlignment="1">
      <alignment horizontal="center" vertical="center"/>
    </xf>
    <xf numFmtId="176" fontId="5" fillId="0" borderId="12" xfId="13" applyNumberFormat="1" applyFont="1" applyFill="1" applyBorder="1" applyAlignment="1">
      <alignment horizontal="right" vertical="center"/>
    </xf>
    <xf numFmtId="176" fontId="0" fillId="0" borderId="1" xfId="13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6" fontId="5" fillId="4" borderId="1" xfId="13" applyNumberFormat="1" applyFont="1" applyFill="1" applyBorder="1" applyAlignment="1">
      <alignment horizontal="center" vertical="center"/>
    </xf>
    <xf numFmtId="176" fontId="5" fillId="4" borderId="3" xfId="13" applyNumberFormat="1" applyFont="1" applyFill="1" applyBorder="1" applyAlignment="1">
      <alignment horizontal="center" vertical="center"/>
    </xf>
    <xf numFmtId="176" fontId="5" fillId="0" borderId="3" xfId="13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left" vertical="center" shrinkToFit="1"/>
    </xf>
    <xf numFmtId="176" fontId="18" fillId="0" borderId="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14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shrinkToFit="1"/>
    </xf>
    <xf numFmtId="177" fontId="0" fillId="0" borderId="1" xfId="14" applyNumberFormat="1" applyFont="1" applyFill="1" applyBorder="1" applyAlignment="1">
      <alignment horizontal="center" vertical="center" wrapText="1"/>
    </xf>
    <xf numFmtId="177" fontId="0" fillId="0" borderId="2" xfId="14" applyNumberFormat="1" applyFont="1" applyFill="1" applyBorder="1" applyAlignment="1">
      <alignment horizontal="center" vertical="center" wrapText="1"/>
    </xf>
    <xf numFmtId="177" fontId="19" fillId="0" borderId="1" xfId="14" applyNumberFormat="1" applyFont="1" applyFill="1" applyBorder="1" applyAlignment="1">
      <alignment horizontal="center" vertical="center" wrapText="1"/>
    </xf>
    <xf numFmtId="177" fontId="19" fillId="0" borderId="2" xfId="14" applyNumberFormat="1" applyFont="1" applyFill="1" applyBorder="1" applyAlignment="1">
      <alignment horizontal="center" vertical="center" wrapText="1"/>
    </xf>
    <xf numFmtId="177" fontId="0" fillId="0" borderId="3" xfId="14" applyNumberFormat="1" applyFont="1" applyFill="1" applyBorder="1" applyAlignment="1">
      <alignment horizontal="center" vertical="center" wrapText="1"/>
    </xf>
    <xf numFmtId="177" fontId="0" fillId="0" borderId="4" xfId="14" applyNumberFormat="1" applyFont="1" applyFill="1" applyBorder="1" applyAlignment="1">
      <alignment horizontal="center" vertical="center" wrapText="1"/>
    </xf>
    <xf numFmtId="0" fontId="15" fillId="0" borderId="1" xfId="14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5" fillId="0" borderId="14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176" fontId="5" fillId="0" borderId="8" xfId="14" applyNumberFormat="1" applyFont="1" applyFill="1" applyBorder="1" applyAlignment="1">
      <alignment horizontal="center" vertical="center" wrapText="1"/>
    </xf>
    <xf numFmtId="176" fontId="5" fillId="0" borderId="3" xfId="14" applyNumberFormat="1" applyFont="1" applyFill="1" applyBorder="1" applyAlignment="1">
      <alignment horizontal="center" vertical="center" wrapText="1"/>
    </xf>
    <xf numFmtId="176" fontId="5" fillId="0" borderId="9" xfId="14" applyNumberFormat="1" applyFont="1" applyFill="1" applyBorder="1" applyAlignment="1">
      <alignment horizontal="center" vertical="center" wrapText="1"/>
    </xf>
    <xf numFmtId="176" fontId="5" fillId="0" borderId="4" xfId="14" applyNumberFormat="1" applyFont="1" applyFill="1" applyBorder="1" applyAlignment="1">
      <alignment horizontal="center" vertical="center" wrapText="1"/>
    </xf>
    <xf numFmtId="176" fontId="0" fillId="0" borderId="0" xfId="14" applyNumberFormat="1" applyFont="1" applyAlignment="1">
      <alignment horizontal="center" vertical="center" wrapText="1"/>
    </xf>
    <xf numFmtId="0" fontId="7" fillId="0" borderId="0" xfId="13" applyFont="1" applyFill="1" applyAlignment="1">
      <alignment horizontal="center" vertical="center"/>
    </xf>
    <xf numFmtId="176" fontId="0" fillId="4" borderId="22" xfId="13" quotePrefix="1" applyNumberFormat="1" applyFont="1" applyFill="1" applyBorder="1" applyAlignment="1">
      <alignment horizontal="center" vertical="center"/>
    </xf>
    <xf numFmtId="176" fontId="0" fillId="4" borderId="23" xfId="13" applyNumberFormat="1" applyFont="1" applyFill="1" applyBorder="1" applyAlignment="1">
      <alignment horizontal="center" vertical="center"/>
    </xf>
    <xf numFmtId="176" fontId="0" fillId="4" borderId="23" xfId="13" quotePrefix="1" applyNumberFormat="1" applyFont="1" applyFill="1" applyBorder="1" applyAlignment="1">
      <alignment horizontal="center" vertical="center"/>
    </xf>
    <xf numFmtId="176" fontId="0" fillId="4" borderId="24" xfId="13" applyNumberFormat="1" applyFont="1" applyFill="1" applyBorder="1" applyAlignment="1">
      <alignment horizontal="center" vertical="center"/>
    </xf>
    <xf numFmtId="0" fontId="2" fillId="0" borderId="25" xfId="13" applyFont="1" applyBorder="1" applyAlignment="1">
      <alignment horizontal="left" vertical="center" wrapText="1"/>
    </xf>
    <xf numFmtId="0" fontId="2" fillId="0" borderId="25" xfId="13" applyFont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/>
    </xf>
    <xf numFmtId="176" fontId="0" fillId="4" borderId="14" xfId="0" quotePrefix="1" applyNumberFormat="1" applyFill="1" applyBorder="1" applyAlignment="1">
      <alignment horizontal="center" vertical="center" wrapText="1"/>
    </xf>
    <xf numFmtId="176" fontId="0" fillId="4" borderId="6" xfId="0" applyNumberFormat="1" applyFill="1" applyBorder="1" applyAlignment="1">
      <alignment horizontal="center" vertical="center" wrapText="1"/>
    </xf>
    <xf numFmtId="176" fontId="0" fillId="4" borderId="35" xfId="0" quotePrefix="1" applyNumberFormat="1" applyFill="1" applyBorder="1" applyAlignment="1">
      <alignment horizontal="center" vertical="center" wrapText="1"/>
    </xf>
    <xf numFmtId="176" fontId="0" fillId="4" borderId="36" xfId="0" applyNumberFormat="1" applyFill="1" applyBorder="1" applyAlignment="1">
      <alignment horizontal="center" vertical="center" wrapText="1"/>
    </xf>
    <xf numFmtId="176" fontId="0" fillId="0" borderId="35" xfId="0" quotePrefix="1" applyNumberFormat="1" applyFill="1" applyBorder="1" applyAlignment="1">
      <alignment horizontal="center" vertical="center" wrapText="1"/>
    </xf>
    <xf numFmtId="176" fontId="0" fillId="0" borderId="36" xfId="0" applyNumberForma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left" vertical="center" shrinkToFit="1"/>
    </xf>
    <xf numFmtId="0" fontId="17" fillId="0" borderId="48" xfId="0" applyFont="1" applyFill="1" applyBorder="1" applyAlignment="1">
      <alignment horizontal="left" vertical="center" shrinkToFit="1"/>
    </xf>
    <xf numFmtId="0" fontId="17" fillId="0" borderId="47" xfId="0" applyFont="1" applyBorder="1" applyAlignment="1">
      <alignment horizontal="left" vertical="center" shrinkToFit="1"/>
    </xf>
    <xf numFmtId="0" fontId="17" fillId="0" borderId="48" xfId="0" applyFont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center" vertical="center"/>
    </xf>
    <xf numFmtId="176" fontId="0" fillId="4" borderId="26" xfId="0" quotePrefix="1" applyNumberFormat="1" applyFill="1" applyBorder="1" applyAlignment="1">
      <alignment horizontal="center" vertical="center" wrapText="1"/>
    </xf>
    <xf numFmtId="176" fontId="0" fillId="4" borderId="21" xfId="0" applyNumberFormat="1" applyFill="1" applyBorder="1" applyAlignment="1">
      <alignment horizontal="center" vertical="center" wrapText="1"/>
    </xf>
    <xf numFmtId="176" fontId="0" fillId="4" borderId="20" xfId="0" quotePrefix="1" applyNumberFormat="1" applyFill="1" applyBorder="1" applyAlignment="1">
      <alignment horizontal="center" vertical="center"/>
    </xf>
    <xf numFmtId="176" fontId="0" fillId="4" borderId="11" xfId="0" applyNumberFormat="1" applyFill="1" applyBorder="1" applyAlignment="1">
      <alignment horizontal="center" vertical="center"/>
    </xf>
    <xf numFmtId="176" fontId="0" fillId="4" borderId="27" xfId="0" applyNumberFormat="1" applyFill="1" applyBorder="1" applyAlignment="1">
      <alignment horizontal="center" vertical="center"/>
    </xf>
    <xf numFmtId="176" fontId="0" fillId="4" borderId="28" xfId="0" quotePrefix="1" applyNumberFormat="1" applyFill="1" applyBorder="1" applyAlignment="1">
      <alignment horizontal="center" vertical="center"/>
    </xf>
    <xf numFmtId="176" fontId="0" fillId="4" borderId="29" xfId="0" applyNumberFormat="1" applyFill="1" applyBorder="1" applyAlignment="1">
      <alignment horizontal="center" vertical="center"/>
    </xf>
    <xf numFmtId="176" fontId="0" fillId="4" borderId="30" xfId="0" applyNumberFormat="1" applyFill="1" applyBorder="1" applyAlignment="1">
      <alignment horizontal="center" vertical="center"/>
    </xf>
    <xf numFmtId="176" fontId="0" fillId="4" borderId="31" xfId="0" quotePrefix="1" applyNumberFormat="1" applyFill="1" applyBorder="1" applyAlignment="1">
      <alignment horizontal="center" vertical="center" wrapText="1"/>
    </xf>
    <xf numFmtId="176" fontId="0" fillId="4" borderId="32" xfId="0" applyNumberFormat="1" applyFill="1" applyBorder="1" applyAlignment="1">
      <alignment horizontal="center" vertical="center" wrapText="1"/>
    </xf>
    <xf numFmtId="176" fontId="0" fillId="4" borderId="33" xfId="0" applyNumberFormat="1" applyFill="1" applyBorder="1" applyAlignment="1">
      <alignment horizontal="center" vertical="center" wrapText="1"/>
    </xf>
    <xf numFmtId="176" fontId="0" fillId="4" borderId="13" xfId="0" applyNumberFormat="1" applyFont="1" applyFill="1" applyBorder="1" applyAlignment="1">
      <alignment horizontal="center" vertical="center" wrapText="1"/>
    </xf>
    <xf numFmtId="176" fontId="0" fillId="4" borderId="16" xfId="0" applyNumberFormat="1" applyFont="1" applyFill="1" applyBorder="1" applyAlignment="1">
      <alignment horizontal="center" vertical="center" wrapText="1"/>
    </xf>
    <xf numFmtId="176" fontId="0" fillId="4" borderId="16" xfId="0" applyNumberFormat="1" applyFill="1" applyBorder="1" applyAlignment="1">
      <alignment horizontal="center" vertical="center" wrapText="1"/>
    </xf>
    <xf numFmtId="176" fontId="0" fillId="4" borderId="28" xfId="0" applyNumberFormat="1" applyFill="1" applyBorder="1" applyAlignment="1">
      <alignment horizontal="center" vertical="center" wrapText="1"/>
    </xf>
    <xf numFmtId="176" fontId="0" fillId="4" borderId="29" xfId="0" applyNumberFormat="1" applyFill="1" applyBorder="1" applyAlignment="1">
      <alignment horizontal="center" vertical="center" wrapText="1"/>
    </xf>
    <xf numFmtId="176" fontId="0" fillId="4" borderId="35" xfId="0" quotePrefix="1" applyNumberFormat="1" applyFont="1" applyFill="1" applyBorder="1" applyAlignment="1">
      <alignment horizontal="center" vertical="center" wrapText="1"/>
    </xf>
    <xf numFmtId="176" fontId="0" fillId="4" borderId="36" xfId="0" applyNumberFormat="1" applyFont="1" applyFill="1" applyBorder="1" applyAlignment="1">
      <alignment horizontal="center" vertical="center" wrapText="1"/>
    </xf>
    <xf numFmtId="176" fontId="0" fillId="4" borderId="6" xfId="0" applyNumberFormat="1" applyFont="1" applyFill="1" applyBorder="1" applyAlignment="1">
      <alignment horizontal="center" vertical="center" wrapText="1"/>
    </xf>
    <xf numFmtId="176" fontId="0" fillId="4" borderId="35" xfId="0" applyNumberFormat="1" applyFont="1" applyFill="1" applyBorder="1" applyAlignment="1">
      <alignment horizontal="center" vertical="center" wrapText="1"/>
    </xf>
    <xf numFmtId="176" fontId="0" fillId="4" borderId="31" xfId="0" quotePrefix="1" applyNumberFormat="1" applyFont="1" applyFill="1" applyBorder="1" applyAlignment="1">
      <alignment horizontal="center" vertical="center" wrapText="1"/>
    </xf>
    <xf numFmtId="176" fontId="0" fillId="4" borderId="32" xfId="0" applyNumberFormat="1" applyFont="1" applyFill="1" applyBorder="1" applyAlignment="1">
      <alignment horizontal="center" vertical="center" wrapText="1"/>
    </xf>
    <xf numFmtId="176" fontId="0" fillId="4" borderId="33" xfId="0" applyNumberFormat="1" applyFont="1" applyFill="1" applyBorder="1" applyAlignment="1">
      <alignment horizontal="center" vertical="center" wrapText="1"/>
    </xf>
    <xf numFmtId="49" fontId="0" fillId="4" borderId="20" xfId="0" quotePrefix="1" applyNumberFormat="1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center" vertical="center"/>
    </xf>
    <xf numFmtId="49" fontId="0" fillId="4" borderId="27" xfId="0" applyNumberFormat="1" applyFill="1" applyBorder="1" applyAlignment="1">
      <alignment horizontal="center" vertical="center"/>
    </xf>
    <xf numFmtId="176" fontId="0" fillId="4" borderId="37" xfId="13" applyNumberFormat="1" applyFont="1" applyFill="1" applyBorder="1" applyAlignment="1">
      <alignment horizontal="center" vertical="center"/>
    </xf>
    <xf numFmtId="0" fontId="2" fillId="0" borderId="0" xfId="13" applyFont="1" applyBorder="1" applyAlignment="1">
      <alignment horizontal="left" vertical="center" wrapText="1"/>
    </xf>
    <xf numFmtId="0" fontId="2" fillId="0" borderId="0" xfId="13" applyFont="1" applyBorder="1" applyAlignment="1">
      <alignment horizontal="left" vertical="center"/>
    </xf>
    <xf numFmtId="0" fontId="0" fillId="0" borderId="25" xfId="14" applyFont="1" applyBorder="1" applyAlignment="1">
      <alignment horizontal="left" vertical="center" wrapText="1"/>
    </xf>
    <xf numFmtId="0" fontId="0" fillId="0" borderId="25" xfId="14" applyFont="1" applyBorder="1" applyAlignment="1">
      <alignment horizontal="left" vertical="center"/>
    </xf>
    <xf numFmtId="0" fontId="0" fillId="0" borderId="1" xfId="14" applyFont="1" applyBorder="1" applyAlignment="1">
      <alignment horizontal="center" vertical="center" wrapText="1"/>
    </xf>
    <xf numFmtId="0" fontId="0" fillId="0" borderId="39" xfId="14" applyFont="1" applyFill="1" applyBorder="1" applyAlignment="1">
      <alignment horizontal="center" vertical="center" wrapText="1"/>
    </xf>
    <xf numFmtId="0" fontId="0" fillId="0" borderId="40" xfId="14" applyFont="1" applyFill="1" applyBorder="1" applyAlignment="1">
      <alignment horizontal="center" vertical="center" wrapText="1"/>
    </xf>
    <xf numFmtId="0" fontId="0" fillId="0" borderId="41" xfId="14" applyFont="1" applyFill="1" applyBorder="1" applyAlignment="1">
      <alignment horizontal="center" vertical="center" wrapText="1"/>
    </xf>
    <xf numFmtId="0" fontId="0" fillId="0" borderId="35" xfId="14" applyFont="1" applyFill="1" applyBorder="1" applyAlignment="1">
      <alignment horizontal="center" vertical="center" wrapText="1"/>
    </xf>
    <xf numFmtId="0" fontId="0" fillId="0" borderId="36" xfId="14" applyFont="1" applyFill="1" applyBorder="1" applyAlignment="1">
      <alignment horizontal="center" vertical="center" wrapText="1"/>
    </xf>
    <xf numFmtId="0" fontId="0" fillId="0" borderId="6" xfId="14" applyFont="1" applyFill="1" applyBorder="1" applyAlignment="1">
      <alignment horizontal="center" vertical="center" wrapText="1"/>
    </xf>
    <xf numFmtId="0" fontId="0" fillId="0" borderId="31" xfId="14" applyFont="1" applyFill="1" applyBorder="1" applyAlignment="1">
      <alignment horizontal="center" vertical="center" wrapText="1"/>
    </xf>
    <xf numFmtId="0" fontId="0" fillId="0" borderId="32" xfId="14" applyFont="1" applyFill="1" applyBorder="1" applyAlignment="1">
      <alignment horizontal="center" vertical="center" wrapText="1"/>
    </xf>
    <xf numFmtId="0" fontId="0" fillId="0" borderId="33" xfId="14" applyFont="1" applyFill="1" applyBorder="1" applyAlignment="1">
      <alignment horizontal="center" vertical="center" wrapText="1"/>
    </xf>
    <xf numFmtId="0" fontId="0" fillId="0" borderId="7" xfId="14" applyFont="1" applyBorder="1" applyAlignment="1">
      <alignment horizontal="center" vertical="center" wrapText="1"/>
    </xf>
    <xf numFmtId="0" fontId="0" fillId="0" borderId="27" xfId="14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shrinkToFit="1"/>
    </xf>
    <xf numFmtId="0" fontId="16" fillId="0" borderId="8" xfId="0" applyFont="1" applyFill="1" applyBorder="1" applyAlignment="1">
      <alignment horizontal="left" vertical="center" shrinkToFit="1"/>
    </xf>
    <xf numFmtId="0" fontId="16" fillId="0" borderId="3" xfId="0" applyFont="1" applyFill="1" applyBorder="1" applyAlignment="1">
      <alignment horizontal="left" vertical="center" shrinkToFit="1"/>
    </xf>
    <xf numFmtId="0" fontId="17" fillId="0" borderId="49" xfId="0" applyFont="1" applyBorder="1" applyAlignment="1">
      <alignment horizontal="left" vertical="center" shrinkToFit="1"/>
    </xf>
    <xf numFmtId="0" fontId="17" fillId="0" borderId="49" xfId="0" applyFont="1" applyFill="1" applyBorder="1" applyAlignment="1">
      <alignment horizontal="left" vertical="center" shrinkToFit="1"/>
    </xf>
    <xf numFmtId="0" fontId="3" fillId="4" borderId="0" xfId="14" applyFont="1" applyFill="1" applyAlignment="1">
      <alignment horizontal="center" vertical="center" wrapText="1"/>
    </xf>
    <xf numFmtId="0" fontId="0" fillId="0" borderId="22" xfId="14" applyFont="1" applyBorder="1" applyAlignment="1">
      <alignment horizontal="center" vertical="center" wrapText="1"/>
    </xf>
    <xf numFmtId="0" fontId="0" fillId="0" borderId="38" xfId="14" applyFont="1" applyBorder="1" applyAlignment="1">
      <alignment horizontal="center" vertical="center" wrapText="1"/>
    </xf>
    <xf numFmtId="0" fontId="0" fillId="0" borderId="23" xfId="14" applyFont="1" applyBorder="1" applyAlignment="1">
      <alignment horizontal="center" vertical="center" wrapText="1"/>
    </xf>
    <xf numFmtId="0" fontId="0" fillId="0" borderId="20" xfId="14" applyFont="1" applyBorder="1" applyAlignment="1">
      <alignment horizontal="center" vertical="center" wrapText="1"/>
    </xf>
    <xf numFmtId="0" fontId="0" fillId="0" borderId="11" xfId="14" applyFont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50" xfId="0" applyNumberFormat="1" applyFont="1" applyFill="1" applyBorder="1" applyAlignment="1">
      <alignment horizontal="left" vertical="center"/>
    </xf>
    <xf numFmtId="49" fontId="5" fillId="0" borderId="51" xfId="0" applyNumberFormat="1" applyFont="1" applyFill="1" applyBorder="1" applyAlignment="1">
      <alignment horizontal="left" vertical="center"/>
    </xf>
    <xf numFmtId="0" fontId="5" fillId="0" borderId="43" xfId="14" applyFont="1" applyFill="1" applyBorder="1" applyAlignment="1">
      <alignment horizontal="center" vertical="center" wrapText="1"/>
    </xf>
    <xf numFmtId="0" fontId="5" fillId="0" borderId="44" xfId="14" applyFont="1" applyFill="1" applyBorder="1" applyAlignment="1">
      <alignment horizontal="center" vertical="center" wrapText="1"/>
    </xf>
    <xf numFmtId="0" fontId="5" fillId="0" borderId="14" xfId="14" applyFont="1" applyFill="1" applyBorder="1" applyAlignment="1">
      <alignment horizontal="center" vertical="center" wrapText="1"/>
    </xf>
    <xf numFmtId="0" fontId="5" fillId="0" borderId="6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45" xfId="14" applyFont="1" applyFill="1" applyBorder="1" applyAlignment="1">
      <alignment horizontal="center" vertical="center" wrapText="1"/>
    </xf>
    <xf numFmtId="0" fontId="5" fillId="0" borderId="30" xfId="14" applyFont="1" applyFill="1" applyBorder="1" applyAlignment="1">
      <alignment horizontal="center" vertical="center" wrapText="1"/>
    </xf>
    <xf numFmtId="0" fontId="5" fillId="0" borderId="46" xfId="14" applyFont="1" applyFill="1" applyBorder="1" applyAlignment="1">
      <alignment horizontal="center" vertical="center" wrapText="1"/>
    </xf>
    <xf numFmtId="0" fontId="5" fillId="0" borderId="33" xfId="14" applyFont="1" applyFill="1" applyBorder="1" applyAlignment="1">
      <alignment horizontal="center" vertical="center" wrapText="1"/>
    </xf>
    <xf numFmtId="0" fontId="5" fillId="0" borderId="26" xfId="14" applyFont="1" applyFill="1" applyBorder="1" applyAlignment="1">
      <alignment horizontal="center" vertical="center" wrapText="1"/>
    </xf>
    <xf numFmtId="0" fontId="5" fillId="0" borderId="21" xfId="14" applyFont="1" applyFill="1" applyBorder="1" applyAlignment="1">
      <alignment horizontal="center" vertical="center" wrapText="1"/>
    </xf>
    <xf numFmtId="0" fontId="5" fillId="0" borderId="38" xfId="14" applyFont="1" applyFill="1" applyBorder="1" applyAlignment="1">
      <alignment horizontal="center" vertical="center" wrapText="1"/>
    </xf>
    <xf numFmtId="0" fontId="5" fillId="0" borderId="37" xfId="14" applyFont="1" applyFill="1" applyBorder="1" applyAlignment="1">
      <alignment horizontal="center" vertical="center" wrapText="1"/>
    </xf>
    <xf numFmtId="0" fontId="5" fillId="0" borderId="42" xfId="14" applyFont="1" applyFill="1" applyBorder="1" applyAlignment="1">
      <alignment horizontal="center" vertical="center" wrapText="1"/>
    </xf>
    <xf numFmtId="0" fontId="5" fillId="0" borderId="10" xfId="14" applyFont="1" applyFill="1" applyBorder="1" applyAlignment="1">
      <alignment horizontal="center" vertical="center" wrapText="1"/>
    </xf>
    <xf numFmtId="0" fontId="5" fillId="0" borderId="11" xfId="14" applyFont="1" applyFill="1" applyBorder="1" applyAlignment="1">
      <alignment horizontal="center" vertical="center" wrapText="1"/>
    </xf>
    <xf numFmtId="0" fontId="5" fillId="0" borderId="27" xfId="14" applyFont="1" applyFill="1" applyBorder="1" applyAlignment="1">
      <alignment horizontal="center" vertical="center" wrapText="1"/>
    </xf>
    <xf numFmtId="0" fontId="0" fillId="0" borderId="8" xfId="14" applyFont="1" applyBorder="1" applyAlignment="1">
      <alignment horizontal="center" vertical="center" wrapText="1"/>
    </xf>
    <xf numFmtId="0" fontId="0" fillId="0" borderId="34" xfId="14" applyFont="1" applyBorder="1" applyAlignment="1">
      <alignment horizontal="center" vertical="center" wrapText="1"/>
    </xf>
    <xf numFmtId="0" fontId="0" fillId="0" borderId="3" xfId="14" applyFont="1" applyBorder="1" applyAlignment="1">
      <alignment horizontal="center" vertical="center" wrapText="1"/>
    </xf>
    <xf numFmtId="0" fontId="0" fillId="0" borderId="0" xfId="14" applyFont="1" applyBorder="1" applyAlignment="1">
      <alignment horizontal="left" vertical="center" wrapText="1"/>
    </xf>
    <xf numFmtId="0" fontId="0" fillId="0" borderId="0" xfId="14" applyFont="1" applyBorder="1" applyAlignment="1">
      <alignment horizontal="left" vertical="center"/>
    </xf>
    <xf numFmtId="0" fontId="0" fillId="0" borderId="37" xfId="14" applyFont="1" applyFill="1" applyBorder="1" applyAlignment="1">
      <alignment horizontal="center" vertical="center"/>
    </xf>
    <xf numFmtId="0" fontId="0" fillId="0" borderId="24" xfId="14" applyFont="1" applyFill="1" applyBorder="1" applyAlignment="1">
      <alignment horizontal="center" vertical="center"/>
    </xf>
    <xf numFmtId="0" fontId="0" fillId="0" borderId="28" xfId="14" applyFont="1" applyBorder="1" applyAlignment="1">
      <alignment horizontal="center" vertical="center" wrapText="1"/>
    </xf>
    <xf numFmtId="0" fontId="0" fillId="0" borderId="29" xfId="14" applyFont="1" applyBorder="1" applyAlignment="1">
      <alignment horizontal="center" vertical="center" wrapText="1"/>
    </xf>
    <xf numFmtId="0" fontId="0" fillId="0" borderId="30" xfId="14" applyFont="1" applyBorder="1" applyAlignment="1">
      <alignment horizontal="center" vertical="center" wrapText="1"/>
    </xf>
  </cellXfs>
  <cellStyles count="20">
    <cellStyle name="差_5.中央部门决算（草案)-1" xfId="1"/>
    <cellStyle name="差_出版署2010年度中央部门决算草案" xfId="2"/>
    <cellStyle name="差_全国友协2010年度中央部门决算（草案）" xfId="3"/>
    <cellStyle name="差_司法部2010年度中央部门决算（草案）报" xfId="4"/>
    <cellStyle name="常规" xfId="0" builtinId="0"/>
    <cellStyle name="常规 2" xfId="5"/>
    <cellStyle name="常规 3" xfId="6"/>
    <cellStyle name="常规 4" xfId="7"/>
    <cellStyle name="常规 5" xfId="8"/>
    <cellStyle name="常规 5 2" xfId="9"/>
    <cellStyle name="常规 6" xfId="10"/>
    <cellStyle name="常规 7" xfId="11"/>
    <cellStyle name="常规 8" xfId="12"/>
    <cellStyle name="常规_2007年行政单位基层表样表" xfId="13"/>
    <cellStyle name="常规_事业单位部门决算报表（讨论稿） 2" xfId="14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zoomScaleSheetLayoutView="100" workbookViewId="0">
      <selection activeCell="L33" sqref="L33"/>
    </sheetView>
  </sheetViews>
  <sheetFormatPr defaultRowHeight="14.25"/>
  <cols>
    <col min="1" max="1" width="50.625" style="30" customWidth="1"/>
    <col min="2" max="2" width="4" style="30" customWidth="1"/>
    <col min="3" max="3" width="15.625" style="30" customWidth="1"/>
    <col min="4" max="4" width="50.625" style="30" customWidth="1"/>
    <col min="5" max="5" width="3.5" style="30" customWidth="1"/>
    <col min="6" max="6" width="15.625" style="30" customWidth="1"/>
    <col min="7" max="16384" width="9" style="30"/>
  </cols>
  <sheetData>
    <row r="1" spans="1:6">
      <c r="A1" s="31" t="s">
        <v>109</v>
      </c>
    </row>
    <row r="2" spans="1:6" s="28" customFormat="1" ht="18" customHeight="1">
      <c r="A2" s="132" t="s">
        <v>0</v>
      </c>
      <c r="B2" s="132"/>
      <c r="C2" s="132"/>
      <c r="D2" s="132"/>
      <c r="E2" s="132"/>
      <c r="F2" s="132"/>
    </row>
    <row r="3" spans="1:6" ht="9.9499999999999993" customHeight="1">
      <c r="A3" s="32"/>
      <c r="B3" s="32"/>
      <c r="C3" s="32"/>
      <c r="D3" s="32"/>
      <c r="E3" s="32"/>
      <c r="F3" s="7" t="s">
        <v>1</v>
      </c>
    </row>
    <row r="4" spans="1:6" ht="15" customHeight="1" thickBot="1">
      <c r="A4" s="8" t="s">
        <v>111</v>
      </c>
      <c r="B4" s="32"/>
      <c r="C4" s="32"/>
      <c r="D4" s="32"/>
      <c r="E4" s="32"/>
      <c r="F4" s="7" t="s">
        <v>2</v>
      </c>
    </row>
    <row r="5" spans="1:6" s="29" customFormat="1" ht="21.95" customHeight="1">
      <c r="A5" s="133" t="s">
        <v>3</v>
      </c>
      <c r="B5" s="134"/>
      <c r="C5" s="134"/>
      <c r="D5" s="135" t="s">
        <v>4</v>
      </c>
      <c r="E5" s="134"/>
      <c r="F5" s="136"/>
    </row>
    <row r="6" spans="1:6" s="29" customFormat="1" ht="21.95" customHeight="1">
      <c r="A6" s="71" t="s">
        <v>5</v>
      </c>
      <c r="B6" s="72" t="s">
        <v>6</v>
      </c>
      <c r="C6" s="33" t="s">
        <v>7</v>
      </c>
      <c r="D6" s="73" t="s">
        <v>5</v>
      </c>
      <c r="E6" s="72" t="s">
        <v>6</v>
      </c>
      <c r="F6" s="69" t="s">
        <v>7</v>
      </c>
    </row>
    <row r="7" spans="1:6" s="29" customFormat="1" ht="21.95" customHeight="1">
      <c r="A7" s="71" t="s">
        <v>8</v>
      </c>
      <c r="B7" s="33"/>
      <c r="C7" s="73" t="s">
        <v>9</v>
      </c>
      <c r="D7" s="73" t="s">
        <v>8</v>
      </c>
      <c r="E7" s="33"/>
      <c r="F7" s="74" t="s">
        <v>10</v>
      </c>
    </row>
    <row r="8" spans="1:6" s="29" customFormat="1" ht="21.95" customHeight="1">
      <c r="A8" s="75" t="s">
        <v>11</v>
      </c>
      <c r="B8" s="76" t="s">
        <v>9</v>
      </c>
      <c r="C8" s="86">
        <v>667.79</v>
      </c>
      <c r="D8" s="77" t="s">
        <v>12</v>
      </c>
      <c r="E8" s="76" t="s">
        <v>13</v>
      </c>
      <c r="F8" s="91">
        <v>504.45</v>
      </c>
    </row>
    <row r="9" spans="1:6" s="29" customFormat="1" ht="21.95" customHeight="1">
      <c r="A9" s="42" t="s">
        <v>14</v>
      </c>
      <c r="B9" s="76" t="s">
        <v>10</v>
      </c>
      <c r="C9" s="39"/>
      <c r="D9" s="77" t="s">
        <v>15</v>
      </c>
      <c r="E9" s="76" t="s">
        <v>16</v>
      </c>
      <c r="F9" s="91"/>
    </row>
    <row r="10" spans="1:6" s="29" customFormat="1" ht="21.95" customHeight="1">
      <c r="A10" s="42" t="s">
        <v>17</v>
      </c>
      <c r="B10" s="76" t="s">
        <v>18</v>
      </c>
      <c r="C10" s="39"/>
      <c r="D10" s="77" t="s">
        <v>19</v>
      </c>
      <c r="E10" s="76" t="s">
        <v>20</v>
      </c>
      <c r="F10" s="91"/>
    </row>
    <row r="11" spans="1:6" s="29" customFormat="1" ht="21.95" customHeight="1">
      <c r="A11" s="42" t="s">
        <v>21</v>
      </c>
      <c r="B11" s="76" t="s">
        <v>22</v>
      </c>
      <c r="C11" s="39"/>
      <c r="D11" s="84" t="s">
        <v>113</v>
      </c>
      <c r="E11" s="76" t="s">
        <v>23</v>
      </c>
      <c r="F11" s="91"/>
    </row>
    <row r="12" spans="1:6" s="29" customFormat="1" ht="21.95" customHeight="1">
      <c r="A12" s="42" t="s">
        <v>24</v>
      </c>
      <c r="B12" s="76" t="s">
        <v>25</v>
      </c>
      <c r="C12" s="39"/>
      <c r="D12" s="84" t="s">
        <v>114</v>
      </c>
      <c r="E12" s="76" t="s">
        <v>26</v>
      </c>
      <c r="F12" s="92">
        <v>137.41999999999999</v>
      </c>
    </row>
    <row r="13" spans="1:6" s="29" customFormat="1" ht="21.95" customHeight="1">
      <c r="A13" s="42" t="s">
        <v>27</v>
      </c>
      <c r="B13" s="76" t="s">
        <v>28</v>
      </c>
      <c r="C13" s="39"/>
      <c r="D13" s="84" t="s">
        <v>115</v>
      </c>
      <c r="E13" s="76" t="s">
        <v>29</v>
      </c>
      <c r="F13" s="92">
        <v>25.92</v>
      </c>
    </row>
    <row r="14" spans="1:6" s="29" customFormat="1" ht="21.95" customHeight="1">
      <c r="A14" s="42"/>
      <c r="B14" s="76" t="s">
        <v>30</v>
      </c>
      <c r="C14" s="39"/>
      <c r="D14" s="43" t="s">
        <v>31</v>
      </c>
      <c r="E14" s="76" t="s">
        <v>32</v>
      </c>
      <c r="F14" s="41"/>
    </row>
    <row r="15" spans="1:6" s="29" customFormat="1" ht="21.95" customHeight="1">
      <c r="A15" s="38"/>
      <c r="B15" s="76" t="s">
        <v>33</v>
      </c>
      <c r="C15" s="44"/>
      <c r="D15" s="45"/>
      <c r="E15" s="76" t="s">
        <v>34</v>
      </c>
      <c r="F15" s="46"/>
    </row>
    <row r="16" spans="1:6" s="29" customFormat="1" ht="21.95" customHeight="1">
      <c r="A16" s="78" t="s">
        <v>35</v>
      </c>
      <c r="B16" s="76" t="s">
        <v>36</v>
      </c>
      <c r="C16" s="88">
        <f>C8</f>
        <v>667.79</v>
      </c>
      <c r="D16" s="79" t="s">
        <v>37</v>
      </c>
      <c r="E16" s="76" t="s">
        <v>38</v>
      </c>
      <c r="F16" s="85">
        <f>SUM(F8:F13)</f>
        <v>667.79</v>
      </c>
    </row>
    <row r="17" spans="1:6" s="29" customFormat="1" ht="21.95" customHeight="1">
      <c r="A17" s="38" t="s">
        <v>39</v>
      </c>
      <c r="B17" s="76" t="s">
        <v>40</v>
      </c>
      <c r="C17" s="88"/>
      <c r="D17" s="45" t="s">
        <v>41</v>
      </c>
      <c r="E17" s="76" t="s">
        <v>42</v>
      </c>
      <c r="F17" s="50"/>
    </row>
    <row r="18" spans="1:6" s="29" customFormat="1" ht="21.95" customHeight="1">
      <c r="A18" s="38" t="s">
        <v>43</v>
      </c>
      <c r="B18" s="76" t="s">
        <v>44</v>
      </c>
      <c r="C18" s="88"/>
      <c r="D18" s="45" t="s">
        <v>45</v>
      </c>
      <c r="E18" s="76" t="s">
        <v>46</v>
      </c>
      <c r="F18" s="50"/>
    </row>
    <row r="19" spans="1:6" s="29" customFormat="1" ht="21.95" customHeight="1">
      <c r="A19" s="70"/>
      <c r="B19" s="76" t="s">
        <v>47</v>
      </c>
      <c r="C19" s="89"/>
      <c r="D19" s="53"/>
      <c r="E19" s="76" t="s">
        <v>48</v>
      </c>
      <c r="F19" s="55"/>
    </row>
    <row r="20" spans="1:6" ht="21.95" customHeight="1" thickBot="1">
      <c r="A20" s="80" t="s">
        <v>49</v>
      </c>
      <c r="B20" s="93" t="s">
        <v>50</v>
      </c>
      <c r="C20" s="90">
        <f>C16</f>
        <v>667.79</v>
      </c>
      <c r="D20" s="81" t="s">
        <v>49</v>
      </c>
      <c r="E20" s="93" t="s">
        <v>51</v>
      </c>
      <c r="F20" s="87">
        <f>F16</f>
        <v>667.79</v>
      </c>
    </row>
    <row r="21" spans="1:6" ht="116.25" customHeight="1">
      <c r="A21" s="137" t="s">
        <v>110</v>
      </c>
      <c r="B21" s="138"/>
      <c r="C21" s="138"/>
      <c r="D21" s="138"/>
      <c r="E21" s="138"/>
      <c r="F21" s="138"/>
    </row>
  </sheetData>
  <mergeCells count="4">
    <mergeCell ref="A2:F2"/>
    <mergeCell ref="A5:C5"/>
    <mergeCell ref="D5:F5"/>
    <mergeCell ref="A21:F21"/>
  </mergeCells>
  <phoneticPr fontId="13" type="noConversion"/>
  <printOptions horizontalCentered="1"/>
  <pageMargins left="0.35" right="0.35" top="0.59" bottom="0.79" header="0.51" footer="0.2"/>
  <pageSetup paperSize="9" scale="92" orientation="landscape" r:id="rId1"/>
  <headerFooter scaleWithDoc="0"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zoomScaleSheetLayoutView="160" workbookViewId="0">
      <selection activeCell="L33" sqref="L33"/>
    </sheetView>
  </sheetViews>
  <sheetFormatPr defaultRowHeight="14.25"/>
  <cols>
    <col min="1" max="3" width="4.625" style="61" customWidth="1"/>
    <col min="4" max="4" width="14" style="61" customWidth="1"/>
    <col min="5" max="11" width="13.625" style="61" customWidth="1"/>
    <col min="12" max="16384" width="9" style="61"/>
  </cols>
  <sheetData>
    <row r="1" spans="1:11" s="58" customFormat="1" ht="21.75">
      <c r="A1" s="153" t="s">
        <v>52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>
      <c r="A2" s="62"/>
      <c r="B2" s="62"/>
      <c r="C2" s="62"/>
      <c r="D2" s="62"/>
      <c r="E2" s="62"/>
      <c r="F2" s="62"/>
      <c r="G2" s="62"/>
      <c r="H2" s="62"/>
      <c r="I2" s="62"/>
      <c r="J2" s="62"/>
      <c r="K2" s="7" t="s">
        <v>53</v>
      </c>
    </row>
    <row r="3" spans="1:11">
      <c r="A3" s="8" t="s">
        <v>111</v>
      </c>
      <c r="B3" s="8"/>
      <c r="C3" s="62"/>
      <c r="D3" s="62"/>
      <c r="E3" s="62"/>
      <c r="F3" s="62"/>
      <c r="G3" s="63"/>
      <c r="H3" s="62"/>
      <c r="I3" s="62"/>
      <c r="J3" s="62"/>
      <c r="K3" s="7" t="s">
        <v>2</v>
      </c>
    </row>
    <row r="4" spans="1:11" s="59" customFormat="1" ht="22.5" customHeight="1">
      <c r="A4" s="154" t="s">
        <v>5</v>
      </c>
      <c r="B4" s="155"/>
      <c r="C4" s="155"/>
      <c r="D4" s="155"/>
      <c r="E4" s="143" t="s">
        <v>35</v>
      </c>
      <c r="F4" s="145" t="s">
        <v>54</v>
      </c>
      <c r="G4" s="143" t="s">
        <v>55</v>
      </c>
      <c r="H4" s="143" t="s">
        <v>56</v>
      </c>
      <c r="I4" s="143" t="s">
        <v>57</v>
      </c>
      <c r="J4" s="143" t="s">
        <v>58</v>
      </c>
      <c r="K4" s="162" t="s">
        <v>59</v>
      </c>
    </row>
    <row r="5" spans="1:11" s="59" customFormat="1" ht="22.5" customHeight="1">
      <c r="A5" s="165" t="s">
        <v>60</v>
      </c>
      <c r="B5" s="166"/>
      <c r="C5" s="167"/>
      <c r="D5" s="141" t="s">
        <v>61</v>
      </c>
      <c r="E5" s="144"/>
      <c r="F5" s="146"/>
      <c r="G5" s="144"/>
      <c r="H5" s="144"/>
      <c r="I5" s="144"/>
      <c r="J5" s="144"/>
      <c r="K5" s="163"/>
    </row>
    <row r="6" spans="1:11" s="59" customFormat="1" ht="22.5" customHeight="1">
      <c r="A6" s="168"/>
      <c r="B6" s="169"/>
      <c r="C6" s="169"/>
      <c r="D6" s="142"/>
      <c r="E6" s="142"/>
      <c r="F6" s="147"/>
      <c r="G6" s="142"/>
      <c r="H6" s="142"/>
      <c r="I6" s="142"/>
      <c r="J6" s="142"/>
      <c r="K6" s="164"/>
    </row>
    <row r="7" spans="1:11" ht="22.5" customHeight="1">
      <c r="A7" s="156" t="s">
        <v>62</v>
      </c>
      <c r="B7" s="157"/>
      <c r="C7" s="157"/>
      <c r="D7" s="158"/>
      <c r="E7" s="82" t="s">
        <v>9</v>
      </c>
      <c r="F7" s="82" t="s">
        <v>10</v>
      </c>
      <c r="G7" s="82" t="s">
        <v>18</v>
      </c>
      <c r="H7" s="82" t="s">
        <v>22</v>
      </c>
      <c r="I7" s="82" t="s">
        <v>25</v>
      </c>
      <c r="J7" s="82" t="s">
        <v>28</v>
      </c>
      <c r="K7" s="68" t="s">
        <v>30</v>
      </c>
    </row>
    <row r="8" spans="1:11" ht="22.5" customHeight="1">
      <c r="A8" s="159" t="s">
        <v>49</v>
      </c>
      <c r="B8" s="160"/>
      <c r="C8" s="160"/>
      <c r="D8" s="161"/>
      <c r="E8" s="98">
        <f>E9+E13+E17</f>
        <v>667.79</v>
      </c>
      <c r="F8" s="100">
        <v>667.79</v>
      </c>
      <c r="G8" s="65"/>
      <c r="H8" s="65"/>
      <c r="I8" s="65"/>
      <c r="J8" s="65"/>
      <c r="K8" s="67"/>
    </row>
    <row r="9" spans="1:11" ht="22.5" customHeight="1">
      <c r="A9" s="152" t="s">
        <v>116</v>
      </c>
      <c r="B9" s="152" t="s">
        <v>117</v>
      </c>
      <c r="C9" s="152" t="s">
        <v>117</v>
      </c>
      <c r="D9" s="95" t="s">
        <v>118</v>
      </c>
      <c r="E9" s="98">
        <f>E10</f>
        <v>504.45000000000005</v>
      </c>
      <c r="F9" s="100">
        <v>504.45000000000005</v>
      </c>
      <c r="G9" s="65"/>
      <c r="H9" s="65"/>
      <c r="I9" s="65"/>
      <c r="J9" s="65"/>
      <c r="K9" s="67"/>
    </row>
    <row r="10" spans="1:11" ht="22.5" customHeight="1">
      <c r="A10" s="148" t="s">
        <v>119</v>
      </c>
      <c r="B10" s="149" t="s">
        <v>117</v>
      </c>
      <c r="C10" s="149" t="s">
        <v>117</v>
      </c>
      <c r="D10" s="96" t="s">
        <v>120</v>
      </c>
      <c r="E10" s="98">
        <f t="shared" ref="E10" si="0">SUM(E11:E12)</f>
        <v>504.45000000000005</v>
      </c>
      <c r="F10" s="100">
        <v>504.45000000000005</v>
      </c>
      <c r="G10" s="65"/>
      <c r="H10" s="65"/>
      <c r="I10" s="65"/>
      <c r="J10" s="65"/>
      <c r="K10" s="67"/>
    </row>
    <row r="11" spans="1:11" ht="22.5" customHeight="1">
      <c r="A11" s="150" t="s">
        <v>121</v>
      </c>
      <c r="B11" s="151" t="s">
        <v>117</v>
      </c>
      <c r="C11" s="151" t="s">
        <v>117</v>
      </c>
      <c r="D11" s="97" t="s">
        <v>122</v>
      </c>
      <c r="E11" s="99">
        <f>SUM(F11:G11)</f>
        <v>488.22</v>
      </c>
      <c r="F11" s="100">
        <v>488.22</v>
      </c>
      <c r="G11" s="65"/>
      <c r="H11" s="65"/>
      <c r="I11" s="65"/>
      <c r="J11" s="65"/>
      <c r="K11" s="67"/>
    </row>
    <row r="12" spans="1:11" ht="22.5" customHeight="1">
      <c r="A12" s="148" t="s">
        <v>123</v>
      </c>
      <c r="B12" s="149" t="s">
        <v>117</v>
      </c>
      <c r="C12" s="149" t="s">
        <v>117</v>
      </c>
      <c r="D12" s="96" t="s">
        <v>124</v>
      </c>
      <c r="E12" s="99">
        <f t="shared" ref="E12" si="1">SUM(F12:G12)</f>
        <v>16.23</v>
      </c>
      <c r="F12" s="100">
        <v>16.23</v>
      </c>
      <c r="G12" s="65"/>
      <c r="H12" s="65"/>
      <c r="I12" s="65"/>
      <c r="J12" s="65"/>
      <c r="K12" s="67"/>
    </row>
    <row r="13" spans="1:11" ht="22.5" customHeight="1">
      <c r="A13" s="152" t="s">
        <v>125</v>
      </c>
      <c r="B13" s="152" t="s">
        <v>117</v>
      </c>
      <c r="C13" s="152" t="s">
        <v>117</v>
      </c>
      <c r="D13" s="95" t="s">
        <v>126</v>
      </c>
      <c r="E13" s="98">
        <f>SUM(,E14)</f>
        <v>137.41999999999999</v>
      </c>
      <c r="F13" s="100">
        <v>137.41999999999999</v>
      </c>
      <c r="G13" s="65"/>
      <c r="H13" s="65"/>
      <c r="I13" s="65"/>
      <c r="J13" s="65"/>
      <c r="K13" s="67"/>
    </row>
    <row r="14" spans="1:11" ht="22.5" customHeight="1">
      <c r="A14" s="152" t="s">
        <v>127</v>
      </c>
      <c r="B14" s="152" t="s">
        <v>117</v>
      </c>
      <c r="C14" s="152" t="s">
        <v>117</v>
      </c>
      <c r="D14" s="95" t="s">
        <v>128</v>
      </c>
      <c r="E14" s="98">
        <f>SUM(E15:E16)</f>
        <v>137.41999999999999</v>
      </c>
      <c r="F14" s="100">
        <v>137.41999999999999</v>
      </c>
      <c r="G14" s="65"/>
      <c r="H14" s="65"/>
      <c r="I14" s="65"/>
      <c r="J14" s="65"/>
      <c r="K14" s="67"/>
    </row>
    <row r="15" spans="1:11" ht="22.5" customHeight="1">
      <c r="A15" s="152" t="s">
        <v>129</v>
      </c>
      <c r="B15" s="152" t="s">
        <v>117</v>
      </c>
      <c r="C15" s="152" t="s">
        <v>117</v>
      </c>
      <c r="D15" s="95" t="s">
        <v>130</v>
      </c>
      <c r="E15" s="99">
        <f t="shared" ref="E15:E16" si="2">SUM(F15:G15)</f>
        <v>120.3</v>
      </c>
      <c r="F15" s="100">
        <v>120.3</v>
      </c>
      <c r="G15" s="65"/>
      <c r="H15" s="65"/>
      <c r="I15" s="65"/>
      <c r="J15" s="65"/>
      <c r="K15" s="67"/>
    </row>
    <row r="16" spans="1:11" ht="22.5" customHeight="1">
      <c r="A16" s="148" t="s">
        <v>131</v>
      </c>
      <c r="B16" s="149" t="s">
        <v>117</v>
      </c>
      <c r="C16" s="149" t="s">
        <v>117</v>
      </c>
      <c r="D16" s="96" t="s">
        <v>132</v>
      </c>
      <c r="E16" s="99">
        <f t="shared" si="2"/>
        <v>17.12</v>
      </c>
      <c r="F16" s="100">
        <v>17.12</v>
      </c>
      <c r="G16" s="65"/>
      <c r="H16" s="65"/>
      <c r="I16" s="65"/>
      <c r="J16" s="65"/>
      <c r="K16" s="67"/>
    </row>
    <row r="17" spans="1:11" ht="22.5" customHeight="1">
      <c r="A17" s="152" t="s">
        <v>133</v>
      </c>
      <c r="B17" s="152" t="s">
        <v>117</v>
      </c>
      <c r="C17" s="152" t="s">
        <v>117</v>
      </c>
      <c r="D17" s="95" t="s">
        <v>134</v>
      </c>
      <c r="E17" s="98">
        <f>SUM(E18)</f>
        <v>25.92</v>
      </c>
      <c r="F17" s="100">
        <v>25.92</v>
      </c>
      <c r="G17" s="65"/>
      <c r="H17" s="65"/>
      <c r="I17" s="65"/>
      <c r="J17" s="65"/>
      <c r="K17" s="67"/>
    </row>
    <row r="18" spans="1:11" ht="22.5" customHeight="1">
      <c r="A18" s="152" t="s">
        <v>135</v>
      </c>
      <c r="B18" s="152" t="s">
        <v>117</v>
      </c>
      <c r="C18" s="152" t="s">
        <v>117</v>
      </c>
      <c r="D18" s="95" t="s">
        <v>136</v>
      </c>
      <c r="E18" s="98">
        <f>SUM(E19:E20)</f>
        <v>25.92</v>
      </c>
      <c r="F18" s="100">
        <v>25.92</v>
      </c>
      <c r="G18" s="65"/>
      <c r="H18" s="65"/>
      <c r="I18" s="65"/>
      <c r="J18" s="65"/>
      <c r="K18" s="67"/>
    </row>
    <row r="19" spans="1:11" ht="22.5" customHeight="1">
      <c r="A19" s="152" t="s">
        <v>137</v>
      </c>
      <c r="B19" s="152" t="s">
        <v>117</v>
      </c>
      <c r="C19" s="152" t="s">
        <v>117</v>
      </c>
      <c r="D19" s="95" t="s">
        <v>138</v>
      </c>
      <c r="E19" s="99">
        <f t="shared" ref="E19:E20" si="3">SUM(F19:G19)</f>
        <v>21.73</v>
      </c>
      <c r="F19" s="100">
        <v>21.73</v>
      </c>
      <c r="G19" s="65"/>
      <c r="H19" s="65"/>
      <c r="I19" s="65"/>
      <c r="J19" s="65"/>
      <c r="K19" s="67"/>
    </row>
    <row r="20" spans="1:11" ht="22.5" customHeight="1" thickBot="1">
      <c r="A20" s="152" t="s">
        <v>139</v>
      </c>
      <c r="B20" s="152" t="s">
        <v>117</v>
      </c>
      <c r="C20" s="152" t="s">
        <v>117</v>
      </c>
      <c r="D20" s="95" t="s">
        <v>140</v>
      </c>
      <c r="E20" s="99">
        <f t="shared" si="3"/>
        <v>4.1900000000000004</v>
      </c>
      <c r="F20" s="100">
        <v>4.1900000000000004</v>
      </c>
      <c r="G20" s="65"/>
      <c r="H20" s="65"/>
      <c r="I20" s="65"/>
      <c r="J20" s="65"/>
      <c r="K20" s="67"/>
    </row>
    <row r="21" spans="1:11" ht="120.95" customHeight="1">
      <c r="A21" s="139" t="s">
        <v>63</v>
      </c>
      <c r="B21" s="139"/>
      <c r="C21" s="140"/>
      <c r="D21" s="140"/>
      <c r="E21" s="140"/>
      <c r="F21" s="140"/>
      <c r="G21" s="140"/>
      <c r="H21" s="140"/>
      <c r="I21" s="140"/>
      <c r="J21" s="140"/>
      <c r="K21" s="140"/>
    </row>
  </sheetData>
  <mergeCells count="26">
    <mergeCell ref="A16:C16"/>
    <mergeCell ref="A17:C17"/>
    <mergeCell ref="A18:C18"/>
    <mergeCell ref="A19:C19"/>
    <mergeCell ref="A1:K1"/>
    <mergeCell ref="A4:D4"/>
    <mergeCell ref="A7:D7"/>
    <mergeCell ref="A8:D8"/>
    <mergeCell ref="K4:K6"/>
    <mergeCell ref="A5:C6"/>
    <mergeCell ref="A21:K21"/>
    <mergeCell ref="D5:D6"/>
    <mergeCell ref="E4:E6"/>
    <mergeCell ref="F4:F6"/>
    <mergeCell ref="G4:G6"/>
    <mergeCell ref="H4:H6"/>
    <mergeCell ref="I4:I6"/>
    <mergeCell ref="J4:J6"/>
    <mergeCell ref="A10:C10"/>
    <mergeCell ref="A11:C11"/>
    <mergeCell ref="A12:C12"/>
    <mergeCell ref="A13:C13"/>
    <mergeCell ref="A14:C14"/>
    <mergeCell ref="A15:C15"/>
    <mergeCell ref="A9:C9"/>
    <mergeCell ref="A20:C20"/>
  </mergeCells>
  <phoneticPr fontId="13" type="noConversion"/>
  <printOptions horizontalCentered="1"/>
  <pageMargins left="0.35433070866141736" right="0.35433070866141736" top="0.78740157480314965" bottom="0.78740157480314965" header="0.51181102362204722" footer="0.19685039370078741"/>
  <pageSetup paperSize="9" scale="80" orientation="landscape" r:id="rId1"/>
  <headerFooter scaleWithDoc="0"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13" sqref="F13"/>
    </sheetView>
  </sheetViews>
  <sheetFormatPr defaultRowHeight="14.25"/>
  <cols>
    <col min="1" max="2" width="5.625" style="61" customWidth="1"/>
    <col min="3" max="3" width="4.75" style="61" customWidth="1"/>
    <col min="4" max="4" width="21.125" style="61" customWidth="1"/>
    <col min="5" max="5" width="14.375" style="61" customWidth="1"/>
    <col min="6" max="10" width="14.625" style="61" customWidth="1"/>
    <col min="11" max="16384" width="9" style="61"/>
  </cols>
  <sheetData>
    <row r="1" spans="1:10" s="58" customFormat="1" ht="21.75">
      <c r="A1" s="153" t="s">
        <v>64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>
      <c r="A2" s="62"/>
      <c r="B2" s="62"/>
      <c r="C2" s="62"/>
      <c r="D2" s="62"/>
      <c r="E2" s="62"/>
      <c r="F2" s="62"/>
      <c r="G2" s="62"/>
      <c r="H2" s="62"/>
      <c r="I2" s="62"/>
      <c r="J2" s="7" t="s">
        <v>65</v>
      </c>
    </row>
    <row r="3" spans="1:10">
      <c r="A3" s="8" t="s">
        <v>112</v>
      </c>
      <c r="B3" s="8"/>
      <c r="C3" s="62"/>
      <c r="D3" s="62"/>
      <c r="E3" s="62"/>
      <c r="F3" s="62"/>
      <c r="G3" s="63"/>
      <c r="H3" s="62"/>
      <c r="I3" s="62"/>
      <c r="J3" s="7" t="s">
        <v>2</v>
      </c>
    </row>
    <row r="4" spans="1:10" s="59" customFormat="1" ht="22.5" customHeight="1">
      <c r="A4" s="154" t="s">
        <v>5</v>
      </c>
      <c r="B4" s="155"/>
      <c r="C4" s="155"/>
      <c r="D4" s="155"/>
      <c r="E4" s="143" t="s">
        <v>37</v>
      </c>
      <c r="F4" s="143" t="s">
        <v>66</v>
      </c>
      <c r="G4" s="170" t="s">
        <v>67</v>
      </c>
      <c r="H4" s="170" t="s">
        <v>68</v>
      </c>
      <c r="I4" s="173" t="s">
        <v>69</v>
      </c>
      <c r="J4" s="174" t="s">
        <v>70</v>
      </c>
    </row>
    <row r="5" spans="1:10" s="59" customFormat="1" ht="22.5" customHeight="1">
      <c r="A5" s="165" t="s">
        <v>60</v>
      </c>
      <c r="B5" s="166"/>
      <c r="C5" s="167"/>
      <c r="D5" s="141" t="s">
        <v>61</v>
      </c>
      <c r="E5" s="144"/>
      <c r="F5" s="144"/>
      <c r="G5" s="171"/>
      <c r="H5" s="171"/>
      <c r="I5" s="171"/>
      <c r="J5" s="175"/>
    </row>
    <row r="6" spans="1:10" s="59" customFormat="1" ht="22.5" customHeight="1">
      <c r="A6" s="168"/>
      <c r="B6" s="169"/>
      <c r="C6" s="169"/>
      <c r="D6" s="142"/>
      <c r="E6" s="142"/>
      <c r="F6" s="142"/>
      <c r="G6" s="172"/>
      <c r="H6" s="172"/>
      <c r="I6" s="172"/>
      <c r="J6" s="176"/>
    </row>
    <row r="7" spans="1:10" s="60" customFormat="1" ht="22.5" customHeight="1">
      <c r="A7" s="177" t="s">
        <v>62</v>
      </c>
      <c r="B7" s="178"/>
      <c r="C7" s="178"/>
      <c r="D7" s="179"/>
      <c r="E7" s="83" t="s">
        <v>9</v>
      </c>
      <c r="F7" s="83" t="s">
        <v>10</v>
      </c>
      <c r="G7" s="83" t="s">
        <v>18</v>
      </c>
      <c r="H7" s="64" t="s">
        <v>22</v>
      </c>
      <c r="I7" s="64" t="s">
        <v>25</v>
      </c>
      <c r="J7" s="66" t="s">
        <v>28</v>
      </c>
    </row>
    <row r="8" spans="1:10" ht="22.5" customHeight="1">
      <c r="A8" s="159" t="s">
        <v>49</v>
      </c>
      <c r="B8" s="160"/>
      <c r="C8" s="160"/>
      <c r="D8" s="161"/>
      <c r="E8" s="98">
        <f>E9+E13+E17</f>
        <v>667.79</v>
      </c>
      <c r="F8" s="98">
        <f t="shared" ref="F8:G8" si="0">F9+F13+F17</f>
        <v>650.92999999999995</v>
      </c>
      <c r="G8" s="98">
        <f t="shared" si="0"/>
        <v>16.86</v>
      </c>
      <c r="H8" s="65"/>
      <c r="I8" s="65"/>
      <c r="J8" s="67"/>
    </row>
    <row r="9" spans="1:10" ht="22.5" customHeight="1">
      <c r="A9" s="152" t="s">
        <v>116</v>
      </c>
      <c r="B9" s="152" t="s">
        <v>117</v>
      </c>
      <c r="C9" s="152" t="s">
        <v>117</v>
      </c>
      <c r="D9" s="95" t="s">
        <v>118</v>
      </c>
      <c r="E9" s="98">
        <f>E10</f>
        <v>504.45</v>
      </c>
      <c r="F9" s="98">
        <f t="shared" ref="F9:G9" si="1">F10</f>
        <v>487.59</v>
      </c>
      <c r="G9" s="98">
        <f t="shared" si="1"/>
        <v>16.86</v>
      </c>
      <c r="H9" s="65"/>
      <c r="I9" s="65"/>
      <c r="J9" s="67"/>
    </row>
    <row r="10" spans="1:10" ht="22.5" customHeight="1">
      <c r="A10" s="148" t="s">
        <v>119</v>
      </c>
      <c r="B10" s="149" t="s">
        <v>117</v>
      </c>
      <c r="C10" s="149" t="s">
        <v>117</v>
      </c>
      <c r="D10" s="96" t="s">
        <v>120</v>
      </c>
      <c r="E10" s="98">
        <f t="shared" ref="E10:G10" si="2">SUM(E11:E12)</f>
        <v>504.45</v>
      </c>
      <c r="F10" s="98">
        <f t="shared" si="2"/>
        <v>487.59</v>
      </c>
      <c r="G10" s="98">
        <f t="shared" si="2"/>
        <v>16.86</v>
      </c>
      <c r="H10" s="65"/>
      <c r="I10" s="65"/>
      <c r="J10" s="67"/>
    </row>
    <row r="11" spans="1:10" ht="22.5" customHeight="1">
      <c r="A11" s="150" t="s">
        <v>121</v>
      </c>
      <c r="B11" s="151" t="s">
        <v>117</v>
      </c>
      <c r="C11" s="151" t="s">
        <v>117</v>
      </c>
      <c r="D11" s="97" t="s">
        <v>122</v>
      </c>
      <c r="E11" s="99">
        <f>SUM(F11:G11)</f>
        <v>488.21999999999997</v>
      </c>
      <c r="F11" s="99">
        <v>487.59</v>
      </c>
      <c r="G11" s="99">
        <v>0.63</v>
      </c>
      <c r="H11" s="65"/>
      <c r="I11" s="65"/>
      <c r="J11" s="67"/>
    </row>
    <row r="12" spans="1:10" ht="22.5" customHeight="1">
      <c r="A12" s="148" t="s">
        <v>123</v>
      </c>
      <c r="B12" s="149" t="s">
        <v>117</v>
      </c>
      <c r="C12" s="149" t="s">
        <v>117</v>
      </c>
      <c r="D12" s="96" t="s">
        <v>124</v>
      </c>
      <c r="E12" s="99">
        <f t="shared" ref="E12" si="3">SUM(F12:G12)</f>
        <v>16.23</v>
      </c>
      <c r="F12" s="99"/>
      <c r="G12" s="99">
        <v>16.23</v>
      </c>
      <c r="H12" s="65"/>
      <c r="I12" s="65"/>
      <c r="J12" s="67"/>
    </row>
    <row r="13" spans="1:10" ht="22.5" customHeight="1">
      <c r="A13" s="152" t="s">
        <v>125</v>
      </c>
      <c r="B13" s="152" t="s">
        <v>117</v>
      </c>
      <c r="C13" s="152" t="s">
        <v>117</v>
      </c>
      <c r="D13" s="95" t="s">
        <v>126</v>
      </c>
      <c r="E13" s="98">
        <f>SUM(E14)</f>
        <v>137.41999999999999</v>
      </c>
      <c r="F13" s="98">
        <f t="shared" ref="F13" si="4">SUM(,F14)</f>
        <v>137.41999999999999</v>
      </c>
      <c r="G13" s="98"/>
      <c r="H13" s="65"/>
      <c r="I13" s="65"/>
      <c r="J13" s="67"/>
    </row>
    <row r="14" spans="1:10" ht="22.5" customHeight="1">
      <c r="A14" s="152" t="s">
        <v>127</v>
      </c>
      <c r="B14" s="152" t="s">
        <v>117</v>
      </c>
      <c r="C14" s="152" t="s">
        <v>117</v>
      </c>
      <c r="D14" s="95" t="s">
        <v>128</v>
      </c>
      <c r="E14" s="98">
        <f>SUM(E15:E16)</f>
        <v>137.41999999999999</v>
      </c>
      <c r="F14" s="98">
        <f t="shared" ref="F14" si="5">SUM(F15:F16)</f>
        <v>137.41999999999999</v>
      </c>
      <c r="G14" s="98"/>
      <c r="H14" s="65"/>
      <c r="I14" s="65"/>
      <c r="J14" s="67"/>
    </row>
    <row r="15" spans="1:10" ht="22.5" customHeight="1">
      <c r="A15" s="152" t="s">
        <v>129</v>
      </c>
      <c r="B15" s="152" t="s">
        <v>117</v>
      </c>
      <c r="C15" s="152" t="s">
        <v>117</v>
      </c>
      <c r="D15" s="95" t="s">
        <v>130</v>
      </c>
      <c r="E15" s="99">
        <f t="shared" ref="E15:E16" si="6">SUM(F15:G15)</f>
        <v>120.3</v>
      </c>
      <c r="F15" s="99">
        <v>120.3</v>
      </c>
      <c r="G15" s="99"/>
      <c r="H15" s="65"/>
      <c r="I15" s="65"/>
      <c r="J15" s="67"/>
    </row>
    <row r="16" spans="1:10" ht="22.5" customHeight="1">
      <c r="A16" s="148" t="s">
        <v>131</v>
      </c>
      <c r="B16" s="149" t="s">
        <v>117</v>
      </c>
      <c r="C16" s="149" t="s">
        <v>117</v>
      </c>
      <c r="D16" s="96" t="s">
        <v>132</v>
      </c>
      <c r="E16" s="99">
        <f t="shared" si="6"/>
        <v>17.12</v>
      </c>
      <c r="F16" s="99">
        <v>17.12</v>
      </c>
      <c r="G16" s="99"/>
      <c r="H16" s="65"/>
      <c r="I16" s="65"/>
      <c r="J16" s="67"/>
    </row>
    <row r="17" spans="1:10" ht="22.5" customHeight="1">
      <c r="A17" s="152" t="s">
        <v>133</v>
      </c>
      <c r="B17" s="152" t="s">
        <v>117</v>
      </c>
      <c r="C17" s="152" t="s">
        <v>117</v>
      </c>
      <c r="D17" s="95" t="s">
        <v>134</v>
      </c>
      <c r="E17" s="98">
        <f>SUM(E18)</f>
        <v>25.92</v>
      </c>
      <c r="F17" s="98">
        <f t="shared" ref="F17" si="7">SUM(F18)</f>
        <v>25.92</v>
      </c>
      <c r="G17" s="98"/>
      <c r="H17" s="65"/>
      <c r="I17" s="65"/>
      <c r="J17" s="67"/>
    </row>
    <row r="18" spans="1:10" ht="22.5" customHeight="1">
      <c r="A18" s="152" t="s">
        <v>135</v>
      </c>
      <c r="B18" s="152" t="s">
        <v>117</v>
      </c>
      <c r="C18" s="152" t="s">
        <v>117</v>
      </c>
      <c r="D18" s="95" t="s">
        <v>136</v>
      </c>
      <c r="E18" s="98">
        <f>SUM(E19:E20)</f>
        <v>25.92</v>
      </c>
      <c r="F18" s="98">
        <f t="shared" ref="F18" si="8">SUM(F19:F20)</f>
        <v>25.92</v>
      </c>
      <c r="G18" s="98"/>
      <c r="H18" s="65"/>
      <c r="I18" s="65"/>
      <c r="J18" s="67"/>
    </row>
    <row r="19" spans="1:10" ht="22.5" customHeight="1">
      <c r="A19" s="152" t="s">
        <v>137</v>
      </c>
      <c r="B19" s="152" t="s">
        <v>117</v>
      </c>
      <c r="C19" s="152" t="s">
        <v>117</v>
      </c>
      <c r="D19" s="95" t="s">
        <v>138</v>
      </c>
      <c r="E19" s="99">
        <f t="shared" ref="E19:E20" si="9">SUM(F19:G19)</f>
        <v>21.73</v>
      </c>
      <c r="F19" s="99">
        <v>21.73</v>
      </c>
      <c r="G19" s="99"/>
      <c r="H19" s="65"/>
      <c r="I19" s="65"/>
      <c r="J19" s="67"/>
    </row>
    <row r="20" spans="1:10" ht="22.5" customHeight="1" thickBot="1">
      <c r="A20" s="152" t="s">
        <v>139</v>
      </c>
      <c r="B20" s="152" t="s">
        <v>117</v>
      </c>
      <c r="C20" s="152" t="s">
        <v>117</v>
      </c>
      <c r="D20" s="95" t="s">
        <v>140</v>
      </c>
      <c r="E20" s="99">
        <f t="shared" si="9"/>
        <v>4.1900000000000004</v>
      </c>
      <c r="F20" s="99">
        <v>4.1900000000000004</v>
      </c>
      <c r="G20" s="99"/>
      <c r="H20" s="65"/>
      <c r="I20" s="65"/>
      <c r="J20" s="67"/>
    </row>
    <row r="21" spans="1:10" ht="128.1" customHeight="1">
      <c r="A21" s="139" t="s">
        <v>71</v>
      </c>
      <c r="B21" s="139"/>
      <c r="C21" s="140"/>
      <c r="D21" s="140"/>
      <c r="E21" s="140"/>
      <c r="F21" s="140"/>
      <c r="G21" s="140"/>
      <c r="H21" s="140"/>
      <c r="I21" s="140"/>
      <c r="J21" s="140"/>
    </row>
  </sheetData>
  <mergeCells count="25">
    <mergeCell ref="A13:C13"/>
    <mergeCell ref="A14:C14"/>
    <mergeCell ref="A15:C15"/>
    <mergeCell ref="A16:C16"/>
    <mergeCell ref="A1:J1"/>
    <mergeCell ref="A4:D4"/>
    <mergeCell ref="A7:D7"/>
    <mergeCell ref="A8:D8"/>
    <mergeCell ref="A5:C6"/>
    <mergeCell ref="A21:J21"/>
    <mergeCell ref="D5:D6"/>
    <mergeCell ref="E4:E6"/>
    <mergeCell ref="F4:F6"/>
    <mergeCell ref="G4:G6"/>
    <mergeCell ref="H4:H6"/>
    <mergeCell ref="I4:I6"/>
    <mergeCell ref="J4:J6"/>
    <mergeCell ref="A9:C9"/>
    <mergeCell ref="A20:C20"/>
    <mergeCell ref="A10:C10"/>
    <mergeCell ref="A11:C11"/>
    <mergeCell ref="A17:C17"/>
    <mergeCell ref="A18:C18"/>
    <mergeCell ref="A19:C19"/>
    <mergeCell ref="A12:C12"/>
  </mergeCells>
  <phoneticPr fontId="13" type="noConversion"/>
  <printOptions horizontalCentered="1"/>
  <pageMargins left="0.35433070866141736" right="0.35433070866141736" top="0.78740157480314965" bottom="0.78740157480314965" header="0.51181102362204722" footer="0.19685039370078741"/>
  <pageSetup paperSize="9" scale="80" orientation="landscape" r:id="rId1"/>
  <headerFooter scaleWithDoc="0"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zoomScaleSheetLayoutView="100" workbookViewId="0">
      <selection activeCell="L22" sqref="L22"/>
    </sheetView>
  </sheetViews>
  <sheetFormatPr defaultRowHeight="14.25"/>
  <cols>
    <col min="1" max="1" width="36.375" style="30" customWidth="1"/>
    <col min="2" max="2" width="4" style="30" customWidth="1"/>
    <col min="3" max="3" width="15.625" style="30" customWidth="1"/>
    <col min="4" max="4" width="35.75" style="30" customWidth="1"/>
    <col min="5" max="5" width="3.5" style="30" customWidth="1"/>
    <col min="6" max="6" width="15.625" style="30" customWidth="1"/>
    <col min="7" max="7" width="13.875" style="30" customWidth="1"/>
    <col min="8" max="8" width="15.625" style="30" customWidth="1"/>
    <col min="9" max="16384" width="9" style="30"/>
  </cols>
  <sheetData>
    <row r="1" spans="1:8">
      <c r="A1" s="31"/>
    </row>
    <row r="2" spans="1:8" s="28" customFormat="1" ht="18" customHeight="1">
      <c r="A2" s="132" t="s">
        <v>72</v>
      </c>
      <c r="B2" s="132"/>
      <c r="C2" s="132"/>
      <c r="D2" s="132"/>
      <c r="E2" s="132"/>
      <c r="F2" s="132"/>
      <c r="G2" s="132"/>
      <c r="H2" s="132"/>
    </row>
    <row r="3" spans="1:8" ht="9.9499999999999993" customHeight="1">
      <c r="A3" s="32"/>
      <c r="B3" s="32"/>
      <c r="C3" s="32"/>
      <c r="D3" s="32"/>
      <c r="E3" s="32"/>
      <c r="F3" s="32"/>
      <c r="G3" s="32"/>
      <c r="H3" s="7" t="s">
        <v>73</v>
      </c>
    </row>
    <row r="4" spans="1:8" ht="15" customHeight="1" thickBot="1">
      <c r="A4" s="8" t="s">
        <v>111</v>
      </c>
      <c r="B4" s="32"/>
      <c r="C4" s="32"/>
      <c r="D4" s="32"/>
      <c r="E4" s="32"/>
      <c r="F4" s="32"/>
      <c r="G4" s="32"/>
      <c r="H4" s="7" t="s">
        <v>2</v>
      </c>
    </row>
    <row r="5" spans="1:8" s="29" customFormat="1" ht="20.100000000000001" customHeight="1">
      <c r="A5" s="133" t="s">
        <v>3</v>
      </c>
      <c r="B5" s="134"/>
      <c r="C5" s="134"/>
      <c r="D5" s="135" t="s">
        <v>4</v>
      </c>
      <c r="E5" s="134"/>
      <c r="F5" s="180"/>
      <c r="G5" s="180"/>
      <c r="H5" s="136"/>
    </row>
    <row r="6" spans="1:8" s="29" customFormat="1" ht="31.5" customHeight="1">
      <c r="A6" s="71" t="s">
        <v>5</v>
      </c>
      <c r="B6" s="72" t="s">
        <v>6</v>
      </c>
      <c r="C6" s="33" t="s">
        <v>74</v>
      </c>
      <c r="D6" s="73" t="s">
        <v>5</v>
      </c>
      <c r="E6" s="72" t="s">
        <v>6</v>
      </c>
      <c r="F6" s="33" t="s">
        <v>49</v>
      </c>
      <c r="G6" s="34" t="s">
        <v>75</v>
      </c>
      <c r="H6" s="35" t="s">
        <v>76</v>
      </c>
    </row>
    <row r="7" spans="1:8" s="29" customFormat="1" ht="20.100000000000001" customHeight="1">
      <c r="A7" s="71" t="s">
        <v>8</v>
      </c>
      <c r="B7" s="33"/>
      <c r="C7" s="73" t="s">
        <v>9</v>
      </c>
      <c r="D7" s="73" t="s">
        <v>8</v>
      </c>
      <c r="E7" s="33"/>
      <c r="F7" s="36">
        <v>2</v>
      </c>
      <c r="G7" s="36">
        <v>3</v>
      </c>
      <c r="H7" s="37">
        <v>4</v>
      </c>
    </row>
    <row r="8" spans="1:8" s="29" customFormat="1" ht="20.100000000000001" customHeight="1">
      <c r="A8" s="75" t="s">
        <v>77</v>
      </c>
      <c r="B8" s="76" t="s">
        <v>9</v>
      </c>
      <c r="C8" s="104">
        <v>667.79</v>
      </c>
      <c r="D8" s="77" t="s">
        <v>12</v>
      </c>
      <c r="E8" s="40">
        <v>15</v>
      </c>
      <c r="F8" s="102">
        <v>504.45</v>
      </c>
      <c r="G8" s="102">
        <v>504.45</v>
      </c>
      <c r="H8" s="101"/>
    </row>
    <row r="9" spans="1:8" s="29" customFormat="1" ht="20.100000000000001" customHeight="1">
      <c r="A9" s="42" t="s">
        <v>78</v>
      </c>
      <c r="B9" s="76" t="s">
        <v>10</v>
      </c>
      <c r="C9" s="39"/>
      <c r="D9" s="77" t="s">
        <v>15</v>
      </c>
      <c r="E9" s="40">
        <v>16</v>
      </c>
      <c r="F9" s="102"/>
      <c r="G9" s="102"/>
      <c r="H9" s="101"/>
    </row>
    <row r="10" spans="1:8" s="29" customFormat="1" ht="20.100000000000001" customHeight="1">
      <c r="A10" s="42"/>
      <c r="B10" s="76" t="s">
        <v>18</v>
      </c>
      <c r="C10" s="39"/>
      <c r="D10" s="77" t="s">
        <v>19</v>
      </c>
      <c r="E10" s="40">
        <v>17</v>
      </c>
      <c r="F10" s="102"/>
      <c r="G10" s="102"/>
      <c r="H10" s="101"/>
    </row>
    <row r="11" spans="1:8" s="29" customFormat="1" ht="20.100000000000001" customHeight="1">
      <c r="A11" s="42"/>
      <c r="B11" s="76" t="s">
        <v>22</v>
      </c>
      <c r="C11" s="39"/>
      <c r="D11" s="84" t="s">
        <v>113</v>
      </c>
      <c r="E11" s="40">
        <v>18</v>
      </c>
      <c r="F11" s="102"/>
      <c r="G11" s="102"/>
      <c r="H11" s="101"/>
    </row>
    <row r="12" spans="1:8" s="29" customFormat="1" ht="20.100000000000001" customHeight="1">
      <c r="A12" s="42"/>
      <c r="B12" s="76" t="s">
        <v>25</v>
      </c>
      <c r="C12" s="39"/>
      <c r="D12" s="84" t="s">
        <v>114</v>
      </c>
      <c r="E12" s="40">
        <v>19</v>
      </c>
      <c r="F12" s="103">
        <v>137.41999999999999</v>
      </c>
      <c r="G12" s="103">
        <v>137.41999999999999</v>
      </c>
      <c r="H12" s="101"/>
    </row>
    <row r="13" spans="1:8" s="29" customFormat="1" ht="20.100000000000001" customHeight="1">
      <c r="A13" s="42"/>
      <c r="B13" s="76" t="s">
        <v>28</v>
      </c>
      <c r="C13" s="39"/>
      <c r="D13" s="84" t="s">
        <v>115</v>
      </c>
      <c r="E13" s="40">
        <v>20</v>
      </c>
      <c r="F13" s="103">
        <v>25.92</v>
      </c>
      <c r="G13" s="103">
        <v>25.92</v>
      </c>
      <c r="H13" s="101"/>
    </row>
    <row r="14" spans="1:8" s="29" customFormat="1" ht="20.100000000000001" customHeight="1">
      <c r="A14" s="42"/>
      <c r="B14" s="76" t="s">
        <v>30</v>
      </c>
      <c r="C14" s="39"/>
      <c r="D14" s="43" t="s">
        <v>31</v>
      </c>
      <c r="E14" s="40">
        <v>21</v>
      </c>
      <c r="F14" s="40"/>
      <c r="G14" s="40"/>
      <c r="H14" s="101"/>
    </row>
    <row r="15" spans="1:8" s="29" customFormat="1" ht="20.100000000000001" customHeight="1">
      <c r="A15" s="38"/>
      <c r="B15" s="76" t="s">
        <v>33</v>
      </c>
      <c r="C15" s="44"/>
      <c r="D15" s="45"/>
      <c r="E15" s="40">
        <v>22</v>
      </c>
      <c r="F15" s="40"/>
      <c r="G15" s="40"/>
      <c r="H15" s="46"/>
    </row>
    <row r="16" spans="1:8" s="29" customFormat="1" ht="20.100000000000001" customHeight="1">
      <c r="A16" s="78" t="s">
        <v>35</v>
      </c>
      <c r="B16" s="76" t="s">
        <v>36</v>
      </c>
      <c r="C16" s="86">
        <v>667.79</v>
      </c>
      <c r="D16" s="79" t="s">
        <v>37</v>
      </c>
      <c r="E16" s="40">
        <v>23</v>
      </c>
      <c r="F16" s="104">
        <f>SUM(F8:F15)</f>
        <v>667.79</v>
      </c>
      <c r="G16" s="104">
        <f>SUM(G8:G15)</f>
        <v>667.79</v>
      </c>
      <c r="H16" s="47"/>
    </row>
    <row r="17" spans="1:8" s="29" customFormat="1" ht="20.100000000000001" customHeight="1">
      <c r="A17" s="48" t="s">
        <v>79</v>
      </c>
      <c r="B17" s="76" t="s">
        <v>40</v>
      </c>
      <c r="C17" s="39"/>
      <c r="D17" s="49" t="s">
        <v>80</v>
      </c>
      <c r="E17" s="40">
        <v>24</v>
      </c>
      <c r="F17" s="40"/>
      <c r="G17" s="40"/>
      <c r="H17" s="50"/>
    </row>
    <row r="18" spans="1:8" s="29" customFormat="1" ht="20.100000000000001" customHeight="1">
      <c r="A18" s="48" t="s">
        <v>81</v>
      </c>
      <c r="B18" s="76" t="s">
        <v>44</v>
      </c>
      <c r="C18" s="39"/>
      <c r="D18" s="45"/>
      <c r="E18" s="40">
        <v>25</v>
      </c>
      <c r="F18" s="40"/>
      <c r="G18" s="40"/>
      <c r="H18" s="50"/>
    </row>
    <row r="19" spans="1:8" s="29" customFormat="1" ht="20.100000000000001" customHeight="1">
      <c r="A19" s="51" t="s">
        <v>82</v>
      </c>
      <c r="B19" s="76" t="s">
        <v>47</v>
      </c>
      <c r="C19" s="52"/>
      <c r="D19" s="53"/>
      <c r="E19" s="40">
        <v>26</v>
      </c>
      <c r="F19" s="40"/>
      <c r="G19" s="40"/>
      <c r="H19" s="55"/>
    </row>
    <row r="20" spans="1:8" s="29" customFormat="1" ht="20.100000000000001" customHeight="1">
      <c r="A20" s="51"/>
      <c r="B20" s="76" t="s">
        <v>50</v>
      </c>
      <c r="C20" s="52"/>
      <c r="D20" s="53"/>
      <c r="E20" s="40">
        <v>27</v>
      </c>
      <c r="F20" s="54"/>
      <c r="G20" s="40"/>
      <c r="H20" s="55"/>
    </row>
    <row r="21" spans="1:8" ht="20.100000000000001" customHeight="1" thickBot="1">
      <c r="A21" s="80" t="s">
        <v>49</v>
      </c>
      <c r="B21" s="93" t="s">
        <v>13</v>
      </c>
      <c r="C21" s="106">
        <f>C16</f>
        <v>667.79</v>
      </c>
      <c r="D21" s="81" t="s">
        <v>49</v>
      </c>
      <c r="E21" s="56">
        <v>28</v>
      </c>
      <c r="F21" s="105">
        <f>F16</f>
        <v>667.79</v>
      </c>
      <c r="G21" s="105">
        <f>G16</f>
        <v>667.79</v>
      </c>
      <c r="H21" s="57"/>
    </row>
    <row r="22" spans="1:8" ht="90.95" customHeight="1">
      <c r="A22" s="181" t="s">
        <v>83</v>
      </c>
      <c r="B22" s="182"/>
      <c r="C22" s="182"/>
      <c r="D22" s="182"/>
      <c r="E22" s="182"/>
      <c r="F22" s="182"/>
      <c r="G22" s="182"/>
      <c r="H22" s="182"/>
    </row>
  </sheetData>
  <mergeCells count="4">
    <mergeCell ref="A2:H2"/>
    <mergeCell ref="A5:C5"/>
    <mergeCell ref="D5:H5"/>
    <mergeCell ref="A22:H22"/>
  </mergeCells>
  <phoneticPr fontId="13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0" orientation="landscape" horizontalDpi="300" verticalDpi="300" r:id="rId1"/>
  <headerFooter scaleWithDoc="0"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F13" sqref="F13"/>
    </sheetView>
  </sheetViews>
  <sheetFormatPr defaultRowHeight="14.25"/>
  <cols>
    <col min="1" max="3" width="4.625" style="5" customWidth="1"/>
    <col min="4" max="4" width="21.125" style="5" customWidth="1"/>
    <col min="5" max="7" width="28.625" style="5" customWidth="1"/>
    <col min="8" max="16384" width="9" style="5"/>
  </cols>
  <sheetData>
    <row r="1" spans="1:7" s="1" customFormat="1" ht="30" customHeight="1">
      <c r="A1" s="202" t="s">
        <v>84</v>
      </c>
      <c r="B1" s="202"/>
      <c r="C1" s="202"/>
      <c r="D1" s="202"/>
      <c r="E1" s="202"/>
      <c r="F1" s="202"/>
      <c r="G1" s="202"/>
    </row>
    <row r="2" spans="1:7" s="2" customFormat="1" ht="11.1" customHeight="1">
      <c r="A2" s="6"/>
      <c r="B2" s="6"/>
      <c r="C2" s="6"/>
      <c r="D2" s="6"/>
      <c r="G2" s="7" t="s">
        <v>85</v>
      </c>
    </row>
    <row r="3" spans="1:7" s="2" customFormat="1" ht="15" customHeight="1" thickBot="1">
      <c r="A3" s="8" t="s">
        <v>111</v>
      </c>
      <c r="B3" s="8"/>
      <c r="C3" s="6"/>
      <c r="D3" s="6"/>
      <c r="E3" s="23"/>
      <c r="F3" s="23"/>
      <c r="G3" s="7" t="s">
        <v>2</v>
      </c>
    </row>
    <row r="4" spans="1:7" s="3" customFormat="1" ht="20.25" customHeight="1">
      <c r="A4" s="203" t="s">
        <v>86</v>
      </c>
      <c r="B4" s="204"/>
      <c r="C4" s="205"/>
      <c r="D4" s="205"/>
      <c r="E4" s="186" t="s">
        <v>37</v>
      </c>
      <c r="F4" s="189" t="s">
        <v>87</v>
      </c>
      <c r="G4" s="192" t="s">
        <v>67</v>
      </c>
    </row>
    <row r="5" spans="1:7" s="3" customFormat="1" ht="24.75" customHeight="1">
      <c r="A5" s="195" t="s">
        <v>60</v>
      </c>
      <c r="B5" s="196"/>
      <c r="C5" s="185"/>
      <c r="D5" s="185" t="s">
        <v>61</v>
      </c>
      <c r="E5" s="187"/>
      <c r="F5" s="190"/>
      <c r="G5" s="193"/>
    </row>
    <row r="6" spans="1:7" s="3" customFormat="1" ht="18" customHeight="1">
      <c r="A6" s="195"/>
      <c r="B6" s="196"/>
      <c r="C6" s="185"/>
      <c r="D6" s="185"/>
      <c r="E6" s="187"/>
      <c r="F6" s="190"/>
      <c r="G6" s="193"/>
    </row>
    <row r="7" spans="1:7" s="3" customFormat="1" ht="22.5" customHeight="1">
      <c r="A7" s="195"/>
      <c r="B7" s="196"/>
      <c r="C7" s="185"/>
      <c r="D7" s="185"/>
      <c r="E7" s="188"/>
      <c r="F7" s="191"/>
      <c r="G7" s="194"/>
    </row>
    <row r="8" spans="1:7" s="3" customFormat="1" ht="22.5" customHeight="1">
      <c r="A8" s="206" t="s">
        <v>62</v>
      </c>
      <c r="B8" s="207"/>
      <c r="C8" s="207"/>
      <c r="D8" s="196"/>
      <c r="E8" s="94">
        <v>1</v>
      </c>
      <c r="F8" s="94">
        <v>2</v>
      </c>
      <c r="G8" s="11">
        <v>3</v>
      </c>
    </row>
    <row r="9" spans="1:7" s="3" customFormat="1" ht="22.5" customHeight="1">
      <c r="A9" s="206" t="s">
        <v>49</v>
      </c>
      <c r="B9" s="207"/>
      <c r="C9" s="207"/>
      <c r="D9" s="196"/>
      <c r="E9" s="98">
        <f>E10+E14+E18</f>
        <v>667.79</v>
      </c>
      <c r="F9" s="98">
        <f t="shared" ref="F9:G9" si="0">F10+F14+F18</f>
        <v>650.92999999999995</v>
      </c>
      <c r="G9" s="107">
        <f t="shared" si="0"/>
        <v>16.86</v>
      </c>
    </row>
    <row r="10" spans="1:7" s="4" customFormat="1" ht="22.5" customHeight="1">
      <c r="A10" s="197" t="s">
        <v>116</v>
      </c>
      <c r="B10" s="152" t="s">
        <v>117</v>
      </c>
      <c r="C10" s="152" t="s">
        <v>117</v>
      </c>
      <c r="D10" s="95" t="s">
        <v>118</v>
      </c>
      <c r="E10" s="98">
        <f>E11</f>
        <v>504.45</v>
      </c>
      <c r="F10" s="98">
        <f t="shared" ref="F10:G10" si="1">F11</f>
        <v>487.59</v>
      </c>
      <c r="G10" s="107">
        <f t="shared" si="1"/>
        <v>16.86</v>
      </c>
    </row>
    <row r="11" spans="1:7" s="4" customFormat="1" ht="22.5" customHeight="1">
      <c r="A11" s="201" t="s">
        <v>119</v>
      </c>
      <c r="B11" s="149" t="s">
        <v>117</v>
      </c>
      <c r="C11" s="149" t="s">
        <v>117</v>
      </c>
      <c r="D11" s="96" t="s">
        <v>120</v>
      </c>
      <c r="E11" s="98">
        <f t="shared" ref="E11:G11" si="2">SUM(E12:E13)</f>
        <v>504.45</v>
      </c>
      <c r="F11" s="98">
        <f t="shared" si="2"/>
        <v>487.59</v>
      </c>
      <c r="G11" s="107">
        <f t="shared" si="2"/>
        <v>16.86</v>
      </c>
    </row>
    <row r="12" spans="1:7" s="4" customFormat="1" ht="22.5" customHeight="1">
      <c r="A12" s="200" t="s">
        <v>121</v>
      </c>
      <c r="B12" s="151" t="s">
        <v>117</v>
      </c>
      <c r="C12" s="151" t="s">
        <v>117</v>
      </c>
      <c r="D12" s="97" t="s">
        <v>122</v>
      </c>
      <c r="E12" s="99">
        <f>SUM(F12:G12)</f>
        <v>488.21999999999997</v>
      </c>
      <c r="F12" s="99">
        <v>487.59</v>
      </c>
      <c r="G12" s="108">
        <v>0.63</v>
      </c>
    </row>
    <row r="13" spans="1:7" s="4" customFormat="1" ht="22.5" customHeight="1">
      <c r="A13" s="201" t="s">
        <v>123</v>
      </c>
      <c r="B13" s="149" t="s">
        <v>117</v>
      </c>
      <c r="C13" s="149" t="s">
        <v>117</v>
      </c>
      <c r="D13" s="96" t="s">
        <v>124</v>
      </c>
      <c r="E13" s="99">
        <f t="shared" ref="E13" si="3">SUM(F13:G13)</f>
        <v>16.23</v>
      </c>
      <c r="F13" s="99"/>
      <c r="G13" s="108">
        <v>16.23</v>
      </c>
    </row>
    <row r="14" spans="1:7" s="4" customFormat="1" ht="22.5" customHeight="1">
      <c r="A14" s="197" t="s">
        <v>125</v>
      </c>
      <c r="B14" s="152" t="s">
        <v>117</v>
      </c>
      <c r="C14" s="152" t="s">
        <v>117</v>
      </c>
      <c r="D14" s="95" t="s">
        <v>126</v>
      </c>
      <c r="E14" s="98">
        <f>SUM(,E15)</f>
        <v>137.41999999999999</v>
      </c>
      <c r="F14" s="98">
        <f t="shared" ref="F14" si="4">SUM(,F15)</f>
        <v>137.41999999999999</v>
      </c>
      <c r="G14" s="107"/>
    </row>
    <row r="15" spans="1:7" s="4" customFormat="1" ht="22.5" customHeight="1">
      <c r="A15" s="197" t="s">
        <v>127</v>
      </c>
      <c r="B15" s="152" t="s">
        <v>117</v>
      </c>
      <c r="C15" s="152" t="s">
        <v>117</v>
      </c>
      <c r="D15" s="95" t="s">
        <v>128</v>
      </c>
      <c r="E15" s="98">
        <f>SUM(E16:E17)</f>
        <v>137.41999999999999</v>
      </c>
      <c r="F15" s="98">
        <f t="shared" ref="F15" si="5">SUM(F16:F17)</f>
        <v>137.41999999999999</v>
      </c>
      <c r="G15" s="107"/>
    </row>
    <row r="16" spans="1:7" s="4" customFormat="1" ht="22.5" customHeight="1">
      <c r="A16" s="197" t="s">
        <v>129</v>
      </c>
      <c r="B16" s="152" t="s">
        <v>117</v>
      </c>
      <c r="C16" s="152" t="s">
        <v>117</v>
      </c>
      <c r="D16" s="95" t="s">
        <v>130</v>
      </c>
      <c r="E16" s="99">
        <f t="shared" ref="E16:E17" si="6">SUM(F16:G16)</f>
        <v>120.3</v>
      </c>
      <c r="F16" s="99">
        <v>120.3</v>
      </c>
      <c r="G16" s="108"/>
    </row>
    <row r="17" spans="1:7" s="4" customFormat="1" ht="22.5" customHeight="1">
      <c r="A17" s="201" t="s">
        <v>131</v>
      </c>
      <c r="B17" s="149" t="s">
        <v>117</v>
      </c>
      <c r="C17" s="149" t="s">
        <v>117</v>
      </c>
      <c r="D17" s="96" t="s">
        <v>132</v>
      </c>
      <c r="E17" s="99">
        <f t="shared" si="6"/>
        <v>17.12</v>
      </c>
      <c r="F17" s="99">
        <v>17.12</v>
      </c>
      <c r="G17" s="108"/>
    </row>
    <row r="18" spans="1:7" s="4" customFormat="1" ht="22.5" customHeight="1">
      <c r="A18" s="197" t="s">
        <v>133</v>
      </c>
      <c r="B18" s="152" t="s">
        <v>117</v>
      </c>
      <c r="C18" s="152" t="s">
        <v>117</v>
      </c>
      <c r="D18" s="95" t="s">
        <v>134</v>
      </c>
      <c r="E18" s="98">
        <f>SUM(E19)</f>
        <v>25.92</v>
      </c>
      <c r="F18" s="98">
        <f t="shared" ref="F18" si="7">SUM(F19)</f>
        <v>25.92</v>
      </c>
      <c r="G18" s="107"/>
    </row>
    <row r="19" spans="1:7" s="4" customFormat="1" ht="22.5" customHeight="1">
      <c r="A19" s="197" t="s">
        <v>135</v>
      </c>
      <c r="B19" s="152" t="s">
        <v>117</v>
      </c>
      <c r="C19" s="152" t="s">
        <v>117</v>
      </c>
      <c r="D19" s="95" t="s">
        <v>136</v>
      </c>
      <c r="E19" s="98">
        <f>SUM(E20:E21)</f>
        <v>25.92</v>
      </c>
      <c r="F19" s="98">
        <f t="shared" ref="F19" si="8">SUM(F20:F21)</f>
        <v>25.92</v>
      </c>
      <c r="G19" s="107"/>
    </row>
    <row r="20" spans="1:7" s="4" customFormat="1" ht="22.5" customHeight="1">
      <c r="A20" s="197" t="s">
        <v>137</v>
      </c>
      <c r="B20" s="152" t="s">
        <v>117</v>
      </c>
      <c r="C20" s="152" t="s">
        <v>117</v>
      </c>
      <c r="D20" s="95" t="s">
        <v>138</v>
      </c>
      <c r="E20" s="99">
        <f t="shared" ref="E20:E21" si="9">SUM(F20:G20)</f>
        <v>21.73</v>
      </c>
      <c r="F20" s="99">
        <v>21.73</v>
      </c>
      <c r="G20" s="108"/>
    </row>
    <row r="21" spans="1:7" s="4" customFormat="1" ht="22.5" customHeight="1" thickBot="1">
      <c r="A21" s="198" t="s">
        <v>139</v>
      </c>
      <c r="B21" s="199" t="s">
        <v>117</v>
      </c>
      <c r="C21" s="199" t="s">
        <v>117</v>
      </c>
      <c r="D21" s="109" t="s">
        <v>140</v>
      </c>
      <c r="E21" s="110">
        <f t="shared" si="9"/>
        <v>4.1900000000000004</v>
      </c>
      <c r="F21" s="110">
        <v>4.1900000000000004</v>
      </c>
      <c r="G21" s="111"/>
    </row>
    <row r="22" spans="1:7" ht="111" customHeight="1">
      <c r="A22" s="183" t="s">
        <v>88</v>
      </c>
      <c r="B22" s="183"/>
      <c r="C22" s="184"/>
      <c r="D22" s="184"/>
      <c r="E22" s="184"/>
      <c r="F22" s="184"/>
      <c r="G22" s="184"/>
    </row>
  </sheetData>
  <mergeCells count="22">
    <mergeCell ref="A19:C19"/>
    <mergeCell ref="A1:G1"/>
    <mergeCell ref="A4:D4"/>
    <mergeCell ref="A8:D8"/>
    <mergeCell ref="A9:D9"/>
    <mergeCell ref="A11:C11"/>
    <mergeCell ref="A22:G22"/>
    <mergeCell ref="D5:D7"/>
    <mergeCell ref="E4:E7"/>
    <mergeCell ref="F4:F7"/>
    <mergeCell ref="G4:G7"/>
    <mergeCell ref="A5:C7"/>
    <mergeCell ref="A10:C10"/>
    <mergeCell ref="A20:C20"/>
    <mergeCell ref="A21:C21"/>
    <mergeCell ref="A12:C12"/>
    <mergeCell ref="A13:C13"/>
    <mergeCell ref="A14:C14"/>
    <mergeCell ref="A15:C15"/>
    <mergeCell ref="A16:C16"/>
    <mergeCell ref="A17:C17"/>
    <mergeCell ref="A18:C18"/>
  </mergeCells>
  <phoneticPr fontId="13" type="noConversion"/>
  <printOptions horizontalCentered="1"/>
  <pageMargins left="0.35433070866141736" right="0.35433070866141736" top="0.78740157480314965" bottom="0.78740157480314965" header="0.51181102362204722" footer="0.19685039370078741"/>
  <pageSetup paperSize="9" scale="80" orientation="landscape" r:id="rId1"/>
  <headerFooter scaleWithDoc="0"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38"/>
  <sheetViews>
    <sheetView tabSelected="1" zoomScale="75" zoomScaleNormal="75" workbookViewId="0">
      <selection activeCell="M22" sqref="M22"/>
    </sheetView>
  </sheetViews>
  <sheetFormatPr defaultRowHeight="14.25"/>
  <cols>
    <col min="1" max="3" width="4.625" style="5" customWidth="1"/>
    <col min="4" max="4" width="20.25" style="5" customWidth="1"/>
    <col min="5" max="7" width="28.625" style="5" customWidth="1"/>
    <col min="8" max="16384" width="9" style="5"/>
  </cols>
  <sheetData>
    <row r="1" spans="1:7" s="1" customFormat="1" ht="30" customHeight="1">
      <c r="A1" s="202" t="s">
        <v>89</v>
      </c>
      <c r="B1" s="202"/>
      <c r="C1" s="202"/>
      <c r="D1" s="202"/>
      <c r="E1" s="202"/>
      <c r="F1" s="202"/>
      <c r="G1" s="202"/>
    </row>
    <row r="2" spans="1:7" s="2" customFormat="1" ht="11.1" customHeight="1">
      <c r="A2" s="6"/>
      <c r="B2" s="6"/>
      <c r="C2" s="6"/>
      <c r="D2" s="6"/>
      <c r="G2" s="7" t="s">
        <v>90</v>
      </c>
    </row>
    <row r="3" spans="1:7" s="2" customFormat="1" ht="15" customHeight="1" thickBot="1">
      <c r="A3" s="8" t="s">
        <v>111</v>
      </c>
      <c r="B3" s="8"/>
      <c r="C3" s="6"/>
      <c r="D3" s="6"/>
      <c r="E3" s="23"/>
      <c r="F3" s="23"/>
      <c r="G3" s="7" t="s">
        <v>2</v>
      </c>
    </row>
    <row r="4" spans="1:7" s="3" customFormat="1" ht="20.25" customHeight="1">
      <c r="A4" s="203" t="s">
        <v>86</v>
      </c>
      <c r="B4" s="204"/>
      <c r="C4" s="205"/>
      <c r="D4" s="205"/>
      <c r="E4" s="186" t="s">
        <v>37</v>
      </c>
      <c r="F4" s="189" t="s">
        <v>91</v>
      </c>
      <c r="G4" s="192" t="s">
        <v>92</v>
      </c>
    </row>
    <row r="5" spans="1:7" s="3" customFormat="1" ht="24.75" customHeight="1">
      <c r="A5" s="195" t="s">
        <v>93</v>
      </c>
      <c r="B5" s="196"/>
      <c r="C5" s="185"/>
      <c r="D5" s="185" t="s">
        <v>61</v>
      </c>
      <c r="E5" s="187"/>
      <c r="F5" s="190"/>
      <c r="G5" s="193"/>
    </row>
    <row r="6" spans="1:7" s="3" customFormat="1" ht="18" customHeight="1">
      <c r="A6" s="195"/>
      <c r="B6" s="196"/>
      <c r="C6" s="185"/>
      <c r="D6" s="185"/>
      <c r="E6" s="187"/>
      <c r="F6" s="190"/>
      <c r="G6" s="193"/>
    </row>
    <row r="7" spans="1:7" s="3" customFormat="1" ht="22.5" customHeight="1">
      <c r="A7" s="195"/>
      <c r="B7" s="196"/>
      <c r="C7" s="185"/>
      <c r="D7" s="185"/>
      <c r="E7" s="188"/>
      <c r="F7" s="191"/>
      <c r="G7" s="194"/>
    </row>
    <row r="8" spans="1:7" s="3" customFormat="1" ht="22.5" customHeight="1">
      <c r="A8" s="206" t="s">
        <v>62</v>
      </c>
      <c r="B8" s="207"/>
      <c r="C8" s="207"/>
      <c r="D8" s="196"/>
      <c r="E8" s="114">
        <v>1</v>
      </c>
      <c r="F8" s="114">
        <v>2</v>
      </c>
      <c r="G8" s="11">
        <v>3</v>
      </c>
    </row>
    <row r="9" spans="1:7" s="3" customFormat="1" ht="22.5" customHeight="1">
      <c r="A9" s="206" t="s">
        <v>49</v>
      </c>
      <c r="B9" s="207"/>
      <c r="C9" s="207"/>
      <c r="D9" s="196"/>
      <c r="E9" s="118">
        <f>SUM(E10,E15,E30,E36)</f>
        <v>650.92999999999995</v>
      </c>
      <c r="F9" s="118">
        <f t="shared" ref="F9:G9" si="0">SUM(F10,F15,F30,F36)</f>
        <v>369.48</v>
      </c>
      <c r="G9" s="119">
        <f t="shared" si="0"/>
        <v>281.45</v>
      </c>
    </row>
    <row r="10" spans="1:7" s="4" customFormat="1" ht="22.5" customHeight="1">
      <c r="A10" s="208" t="s">
        <v>141</v>
      </c>
      <c r="B10" s="209"/>
      <c r="C10" s="209"/>
      <c r="D10" s="122" t="s">
        <v>194</v>
      </c>
      <c r="E10" s="118">
        <f>SUM(F10:G10)</f>
        <v>176.2</v>
      </c>
      <c r="F10" s="118">
        <f>SUM(F11:F14)</f>
        <v>176.2</v>
      </c>
      <c r="G10" s="119">
        <f>SUM(G11:G14)</f>
        <v>0</v>
      </c>
    </row>
    <row r="11" spans="1:7" s="4" customFormat="1" ht="22.5" customHeight="1">
      <c r="A11" s="210" t="s">
        <v>142</v>
      </c>
      <c r="B11" s="211"/>
      <c r="C11" s="211"/>
      <c r="D11" s="123" t="s">
        <v>143</v>
      </c>
      <c r="E11" s="116">
        <f t="shared" ref="E11:E37" si="1">SUM(F11:G11)</f>
        <v>49.53</v>
      </c>
      <c r="F11" s="116">
        <v>49.53</v>
      </c>
      <c r="G11" s="117"/>
    </row>
    <row r="12" spans="1:7" s="4" customFormat="1" ht="22.5" customHeight="1">
      <c r="A12" s="210" t="s">
        <v>144</v>
      </c>
      <c r="B12" s="211"/>
      <c r="C12" s="211"/>
      <c r="D12" s="123" t="s">
        <v>145</v>
      </c>
      <c r="E12" s="116">
        <f t="shared" si="1"/>
        <v>10.29</v>
      </c>
      <c r="F12" s="116">
        <v>10.29</v>
      </c>
      <c r="G12" s="117"/>
    </row>
    <row r="13" spans="1:7" s="4" customFormat="1" ht="22.5" customHeight="1">
      <c r="A13" s="210" t="s">
        <v>146</v>
      </c>
      <c r="B13" s="211"/>
      <c r="C13" s="211"/>
      <c r="D13" s="123" t="s">
        <v>147</v>
      </c>
      <c r="E13" s="116">
        <f t="shared" si="1"/>
        <v>41.55</v>
      </c>
      <c r="F13" s="116">
        <v>41.55</v>
      </c>
      <c r="G13" s="117"/>
    </row>
    <row r="14" spans="1:7" s="4" customFormat="1" ht="22.5" customHeight="1">
      <c r="A14" s="210" t="s">
        <v>148</v>
      </c>
      <c r="B14" s="211"/>
      <c r="C14" s="211"/>
      <c r="D14" s="112" t="s">
        <v>149</v>
      </c>
      <c r="E14" s="116">
        <f t="shared" si="1"/>
        <v>74.83</v>
      </c>
      <c r="F14" s="116">
        <v>74.83</v>
      </c>
      <c r="G14" s="117"/>
    </row>
    <row r="15" spans="1:7" s="4" customFormat="1" ht="22.5" customHeight="1">
      <c r="A15" s="208" t="s">
        <v>150</v>
      </c>
      <c r="B15" s="209"/>
      <c r="C15" s="209"/>
      <c r="D15" s="115" t="s">
        <v>151</v>
      </c>
      <c r="E15" s="118">
        <f t="shared" si="1"/>
        <v>271.81</v>
      </c>
      <c r="F15" s="118">
        <f>SUM(F16:F29)</f>
        <v>0</v>
      </c>
      <c r="G15" s="119">
        <f>SUM(G16:G29)</f>
        <v>271.81</v>
      </c>
    </row>
    <row r="16" spans="1:7" s="4" customFormat="1" ht="22.5" customHeight="1">
      <c r="A16" s="210" t="s">
        <v>152</v>
      </c>
      <c r="B16" s="211"/>
      <c r="C16" s="211"/>
      <c r="D16" s="112" t="s">
        <v>153</v>
      </c>
      <c r="E16" s="116">
        <f t="shared" si="1"/>
        <v>46.86</v>
      </c>
      <c r="F16" s="116"/>
      <c r="G16" s="117">
        <v>46.86</v>
      </c>
    </row>
    <row r="17" spans="1:7" s="4" customFormat="1" ht="22.5" customHeight="1">
      <c r="A17" s="210" t="s">
        <v>192</v>
      </c>
      <c r="B17" s="211"/>
      <c r="C17" s="211"/>
      <c r="D17" s="112" t="s">
        <v>193</v>
      </c>
      <c r="E17" s="116">
        <f t="shared" si="1"/>
        <v>0.01</v>
      </c>
      <c r="F17" s="116"/>
      <c r="G17" s="117">
        <v>0.01</v>
      </c>
    </row>
    <row r="18" spans="1:7" s="4" customFormat="1" ht="22.5" customHeight="1">
      <c r="A18" s="210" t="s">
        <v>154</v>
      </c>
      <c r="B18" s="211"/>
      <c r="C18" s="211"/>
      <c r="D18" s="113" t="s">
        <v>155</v>
      </c>
      <c r="E18" s="116">
        <f t="shared" si="1"/>
        <v>26.73</v>
      </c>
      <c r="F18" s="116"/>
      <c r="G18" s="117">
        <v>26.73</v>
      </c>
    </row>
    <row r="19" spans="1:7" s="4" customFormat="1" ht="22.5" customHeight="1">
      <c r="A19" s="210" t="s">
        <v>156</v>
      </c>
      <c r="B19" s="211"/>
      <c r="C19" s="211"/>
      <c r="D19" s="113" t="s">
        <v>157</v>
      </c>
      <c r="E19" s="116">
        <f t="shared" si="1"/>
        <v>53.27</v>
      </c>
      <c r="F19" s="116"/>
      <c r="G19" s="117">
        <v>53.27</v>
      </c>
    </row>
    <row r="20" spans="1:7" s="4" customFormat="1" ht="22.5" customHeight="1">
      <c r="A20" s="210" t="s">
        <v>158</v>
      </c>
      <c r="B20" s="211"/>
      <c r="C20" s="211"/>
      <c r="D20" s="123" t="s">
        <v>159</v>
      </c>
      <c r="E20" s="116">
        <f t="shared" si="1"/>
        <v>0.45</v>
      </c>
      <c r="F20" s="116"/>
      <c r="G20" s="117">
        <v>0.45</v>
      </c>
    </row>
    <row r="21" spans="1:7" s="4" customFormat="1" ht="22.5" customHeight="1">
      <c r="A21" s="210" t="s">
        <v>160</v>
      </c>
      <c r="B21" s="211"/>
      <c r="C21" s="211"/>
      <c r="D21" s="123" t="s">
        <v>161</v>
      </c>
      <c r="E21" s="116">
        <f t="shared" si="1"/>
        <v>3.63</v>
      </c>
      <c r="F21" s="116"/>
      <c r="G21" s="117">
        <v>3.63</v>
      </c>
    </row>
    <row r="22" spans="1:7" s="4" customFormat="1" ht="22.5" customHeight="1">
      <c r="A22" s="210" t="s">
        <v>162</v>
      </c>
      <c r="B22" s="211"/>
      <c r="C22" s="211"/>
      <c r="D22" s="123" t="s">
        <v>163</v>
      </c>
      <c r="E22" s="116">
        <f t="shared" si="1"/>
        <v>0.3</v>
      </c>
      <c r="F22" s="116"/>
      <c r="G22" s="117">
        <v>0.3</v>
      </c>
    </row>
    <row r="23" spans="1:7" s="4" customFormat="1" ht="22.5" customHeight="1">
      <c r="A23" s="210" t="s">
        <v>164</v>
      </c>
      <c r="B23" s="211"/>
      <c r="C23" s="211"/>
      <c r="D23" s="123" t="s">
        <v>165</v>
      </c>
      <c r="E23" s="116">
        <f t="shared" si="1"/>
        <v>48.24</v>
      </c>
      <c r="F23" s="116"/>
      <c r="G23" s="117">
        <v>48.24</v>
      </c>
    </row>
    <row r="24" spans="1:7" s="4" customFormat="1" ht="22.5" customHeight="1">
      <c r="A24" s="210" t="s">
        <v>166</v>
      </c>
      <c r="B24" s="211"/>
      <c r="C24" s="211"/>
      <c r="D24" s="123" t="s">
        <v>167</v>
      </c>
      <c r="E24" s="116">
        <f t="shared" si="1"/>
        <v>12.99</v>
      </c>
      <c r="F24" s="116"/>
      <c r="G24" s="117">
        <v>12.99</v>
      </c>
    </row>
    <row r="25" spans="1:7" s="4" customFormat="1" ht="22.5" customHeight="1">
      <c r="A25" s="210" t="s">
        <v>168</v>
      </c>
      <c r="B25" s="211"/>
      <c r="C25" s="211"/>
      <c r="D25" s="123" t="s">
        <v>169</v>
      </c>
      <c r="E25" s="116">
        <f t="shared" si="1"/>
        <v>0.92</v>
      </c>
      <c r="F25" s="116"/>
      <c r="G25" s="117">
        <v>0.92</v>
      </c>
    </row>
    <row r="26" spans="1:7" s="4" customFormat="1" ht="22.5" customHeight="1">
      <c r="A26" s="210" t="s">
        <v>170</v>
      </c>
      <c r="B26" s="211"/>
      <c r="C26" s="211"/>
      <c r="D26" s="123" t="s">
        <v>171</v>
      </c>
      <c r="E26" s="116">
        <f t="shared" si="1"/>
        <v>56.6</v>
      </c>
      <c r="F26" s="116"/>
      <c r="G26" s="117">
        <v>56.6</v>
      </c>
    </row>
    <row r="27" spans="1:7" s="4" customFormat="1" ht="22.5" customHeight="1">
      <c r="A27" s="210" t="s">
        <v>172</v>
      </c>
      <c r="B27" s="211"/>
      <c r="C27" s="211"/>
      <c r="D27" s="123" t="s">
        <v>173</v>
      </c>
      <c r="E27" s="116">
        <f t="shared" si="1"/>
        <v>2</v>
      </c>
      <c r="F27" s="116"/>
      <c r="G27" s="117">
        <v>2</v>
      </c>
    </row>
    <row r="28" spans="1:7" s="4" customFormat="1" ht="22.5" customHeight="1">
      <c r="A28" s="210" t="s">
        <v>174</v>
      </c>
      <c r="B28" s="211"/>
      <c r="C28" s="211"/>
      <c r="D28" s="123" t="s">
        <v>175</v>
      </c>
      <c r="E28" s="116">
        <f t="shared" si="1"/>
        <v>15.79</v>
      </c>
      <c r="F28" s="116"/>
      <c r="G28" s="117">
        <v>15.79</v>
      </c>
    </row>
    <row r="29" spans="1:7" s="4" customFormat="1" ht="22.5" customHeight="1">
      <c r="A29" s="210" t="s">
        <v>176</v>
      </c>
      <c r="B29" s="211"/>
      <c r="C29" s="211"/>
      <c r="D29" s="123" t="s">
        <v>177</v>
      </c>
      <c r="E29" s="116">
        <f t="shared" si="1"/>
        <v>4.0199999999999996</v>
      </c>
      <c r="F29" s="116"/>
      <c r="G29" s="117">
        <v>4.0199999999999996</v>
      </c>
    </row>
    <row r="30" spans="1:7" s="4" customFormat="1" ht="22.5" customHeight="1">
      <c r="A30" s="208" t="s">
        <v>178</v>
      </c>
      <c r="B30" s="209"/>
      <c r="C30" s="209"/>
      <c r="D30" s="124" t="s">
        <v>179</v>
      </c>
      <c r="E30" s="118">
        <f t="shared" si="1"/>
        <v>193.28000000000003</v>
      </c>
      <c r="F30" s="118">
        <f>SUM(F31:F35)</f>
        <v>193.28000000000003</v>
      </c>
      <c r="G30" s="119">
        <f>SUM(G31:G35)</f>
        <v>0</v>
      </c>
    </row>
    <row r="31" spans="1:7" s="4" customFormat="1" ht="22.5" customHeight="1">
      <c r="A31" s="210" t="s">
        <v>180</v>
      </c>
      <c r="B31" s="211"/>
      <c r="C31" s="211"/>
      <c r="D31" s="123" t="s">
        <v>181</v>
      </c>
      <c r="E31" s="116">
        <f t="shared" si="1"/>
        <v>137.41999999999999</v>
      </c>
      <c r="F31" s="116">
        <v>137.41999999999999</v>
      </c>
      <c r="G31" s="117"/>
    </row>
    <row r="32" spans="1:7" s="4" customFormat="1" ht="22.5" customHeight="1">
      <c r="A32" s="210" t="s">
        <v>182</v>
      </c>
      <c r="B32" s="211"/>
      <c r="C32" s="211"/>
      <c r="D32" s="123" t="s">
        <v>183</v>
      </c>
      <c r="E32" s="116">
        <f t="shared" si="1"/>
        <v>5.97</v>
      </c>
      <c r="F32" s="116">
        <v>5.97</v>
      </c>
      <c r="G32" s="117"/>
    </row>
    <row r="33" spans="1:7" s="4" customFormat="1" ht="22.5" customHeight="1">
      <c r="A33" s="210" t="s">
        <v>184</v>
      </c>
      <c r="B33" s="211"/>
      <c r="C33" s="211"/>
      <c r="D33" s="123" t="s">
        <v>185</v>
      </c>
      <c r="E33" s="116">
        <f t="shared" si="1"/>
        <v>25.92</v>
      </c>
      <c r="F33" s="116">
        <v>25.92</v>
      </c>
      <c r="G33" s="117"/>
    </row>
    <row r="34" spans="1:7" s="4" customFormat="1" ht="22.5" customHeight="1">
      <c r="A34" s="210" t="s">
        <v>186</v>
      </c>
      <c r="B34" s="211"/>
      <c r="C34" s="211"/>
      <c r="D34" s="123" t="s">
        <v>187</v>
      </c>
      <c r="E34" s="116">
        <f t="shared" si="1"/>
        <v>9.36</v>
      </c>
      <c r="F34" s="116">
        <v>9.36</v>
      </c>
      <c r="G34" s="117"/>
    </row>
    <row r="35" spans="1:7" s="4" customFormat="1" ht="22.5" customHeight="1">
      <c r="A35" s="210" t="s">
        <v>188</v>
      </c>
      <c r="B35" s="211"/>
      <c r="C35" s="211"/>
      <c r="D35" s="123" t="s">
        <v>189</v>
      </c>
      <c r="E35" s="116">
        <f t="shared" si="1"/>
        <v>14.61</v>
      </c>
      <c r="F35" s="116">
        <v>14.61</v>
      </c>
      <c r="G35" s="117"/>
    </row>
    <row r="36" spans="1:7" s="4" customFormat="1" ht="22.5" customHeight="1">
      <c r="A36" s="208" t="s">
        <v>195</v>
      </c>
      <c r="B36" s="209"/>
      <c r="C36" s="209"/>
      <c r="D36" s="125" t="s">
        <v>196</v>
      </c>
      <c r="E36" s="118">
        <f t="shared" si="1"/>
        <v>9.64</v>
      </c>
      <c r="F36" s="118">
        <f>SUM(F37)</f>
        <v>0</v>
      </c>
      <c r="G36" s="119">
        <f>SUM(G37)</f>
        <v>9.64</v>
      </c>
    </row>
    <row r="37" spans="1:7" s="4" customFormat="1" ht="22.5" customHeight="1" thickBot="1">
      <c r="A37" s="212" t="s">
        <v>190</v>
      </c>
      <c r="B37" s="213"/>
      <c r="C37" s="213"/>
      <c r="D37" s="126" t="s">
        <v>191</v>
      </c>
      <c r="E37" s="120">
        <f t="shared" si="1"/>
        <v>9.64</v>
      </c>
      <c r="F37" s="120"/>
      <c r="G37" s="121">
        <v>9.64</v>
      </c>
    </row>
    <row r="38" spans="1:7" ht="119.1" customHeight="1">
      <c r="A38" s="183" t="s">
        <v>94</v>
      </c>
      <c r="B38" s="183"/>
      <c r="C38" s="184"/>
      <c r="D38" s="184"/>
      <c r="E38" s="184"/>
      <c r="F38" s="184"/>
      <c r="G38" s="184"/>
    </row>
  </sheetData>
  <mergeCells count="38">
    <mergeCell ref="A31:C31"/>
    <mergeCell ref="A37:C37"/>
    <mergeCell ref="A32:C32"/>
    <mergeCell ref="A33:C33"/>
    <mergeCell ref="A34:C34"/>
    <mergeCell ref="A35:C35"/>
    <mergeCell ref="A36:C36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:G1"/>
    <mergeCell ref="A4:D4"/>
    <mergeCell ref="A8:D8"/>
    <mergeCell ref="A9:D9"/>
    <mergeCell ref="A11:C11"/>
    <mergeCell ref="A38:G38"/>
    <mergeCell ref="D5:D7"/>
    <mergeCell ref="E4:E7"/>
    <mergeCell ref="F4:F7"/>
    <mergeCell ref="G4:G7"/>
    <mergeCell ref="A5:C7"/>
    <mergeCell ref="A10:C10"/>
    <mergeCell ref="A12:C12"/>
    <mergeCell ref="A13:C13"/>
    <mergeCell ref="A14:C14"/>
    <mergeCell ref="A15:C15"/>
    <mergeCell ref="A17:C17"/>
    <mergeCell ref="A16:C16"/>
    <mergeCell ref="A18:C18"/>
    <mergeCell ref="A19:C19"/>
    <mergeCell ref="A20:C20"/>
  </mergeCells>
  <phoneticPr fontId="13" type="noConversion"/>
  <printOptions horizontalCentered="1"/>
  <pageMargins left="0.35433070866141736" right="0.35433070866141736" top="0.78740157480314965" bottom="0.78740157480314965" header="0.51181102362204722" footer="0.19685039370078741"/>
  <pageSetup paperSize="9" scale="80" orientation="landscape" r:id="rId1"/>
  <headerFooter scaleWithDoc="0"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L33" sqref="L33"/>
    </sheetView>
  </sheetViews>
  <sheetFormatPr defaultRowHeight="14.25"/>
  <cols>
    <col min="1" max="12" width="10.125" style="5" customWidth="1"/>
    <col min="13" max="16384" width="9" style="5"/>
  </cols>
  <sheetData>
    <row r="1" spans="1:12" s="1" customFormat="1" ht="30" customHeight="1">
      <c r="A1" s="202" t="s">
        <v>95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s="2" customFormat="1" ht="11.1" customHeight="1">
      <c r="L2" s="7" t="s">
        <v>96</v>
      </c>
    </row>
    <row r="3" spans="1:12" s="2" customFormat="1" ht="15" customHeight="1">
      <c r="A3" s="8" t="s">
        <v>111</v>
      </c>
      <c r="B3" s="23"/>
      <c r="C3" s="23"/>
      <c r="D3" s="23"/>
      <c r="E3" s="23"/>
      <c r="F3" s="23"/>
      <c r="G3" s="23"/>
      <c r="H3" s="23"/>
      <c r="I3" s="23"/>
      <c r="J3" s="23"/>
      <c r="K3" s="9"/>
      <c r="L3" s="7" t="s">
        <v>2</v>
      </c>
    </row>
    <row r="4" spans="1:12" s="3" customFormat="1" ht="27.95" customHeight="1">
      <c r="A4" s="223" t="s">
        <v>97</v>
      </c>
      <c r="B4" s="224"/>
      <c r="C4" s="224"/>
      <c r="D4" s="224"/>
      <c r="E4" s="224"/>
      <c r="F4" s="225"/>
      <c r="G4" s="226" t="s">
        <v>98</v>
      </c>
      <c r="H4" s="224"/>
      <c r="I4" s="224"/>
      <c r="J4" s="224"/>
      <c r="K4" s="224"/>
      <c r="L4" s="227"/>
    </row>
    <row r="5" spans="1:12" s="3" customFormat="1" ht="30" customHeight="1">
      <c r="A5" s="214" t="s">
        <v>49</v>
      </c>
      <c r="B5" s="216" t="s">
        <v>99</v>
      </c>
      <c r="C5" s="228" t="s">
        <v>100</v>
      </c>
      <c r="D5" s="229"/>
      <c r="E5" s="230"/>
      <c r="F5" s="218" t="s">
        <v>101</v>
      </c>
      <c r="G5" s="219" t="s">
        <v>49</v>
      </c>
      <c r="H5" s="216" t="s">
        <v>99</v>
      </c>
      <c r="I5" s="228" t="s">
        <v>100</v>
      </c>
      <c r="J5" s="229"/>
      <c r="K5" s="230"/>
      <c r="L5" s="221" t="s">
        <v>101</v>
      </c>
    </row>
    <row r="6" spans="1:12" s="3" customFormat="1" ht="30" customHeight="1">
      <c r="A6" s="215"/>
      <c r="B6" s="217"/>
      <c r="C6" s="24" t="s">
        <v>102</v>
      </c>
      <c r="D6" s="24" t="s">
        <v>103</v>
      </c>
      <c r="E6" s="24" t="s">
        <v>104</v>
      </c>
      <c r="F6" s="218"/>
      <c r="G6" s="220"/>
      <c r="H6" s="217"/>
      <c r="I6" s="24" t="s">
        <v>102</v>
      </c>
      <c r="J6" s="24" t="s">
        <v>103</v>
      </c>
      <c r="K6" s="24" t="s">
        <v>104</v>
      </c>
      <c r="L6" s="222"/>
    </row>
    <row r="7" spans="1:12" s="3" customFormat="1" ht="27.95" customHeight="1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7">
        <v>12</v>
      </c>
    </row>
    <row r="8" spans="1:12" s="131" customFormat="1" ht="42.75" customHeight="1">
      <c r="A8" s="127">
        <f>SUM(B8,C8,F8)</f>
        <v>3</v>
      </c>
      <c r="B8" s="128">
        <v>0</v>
      </c>
      <c r="C8" s="128">
        <f>SUM(D8:E8)</f>
        <v>2</v>
      </c>
      <c r="D8" s="128">
        <v>0</v>
      </c>
      <c r="E8" s="128">
        <v>2</v>
      </c>
      <c r="F8" s="128">
        <v>1</v>
      </c>
      <c r="G8" s="128">
        <f>SUM(H8,I8,L8)</f>
        <v>2.92</v>
      </c>
      <c r="H8" s="128">
        <v>0</v>
      </c>
      <c r="I8" s="128">
        <f>SUM(J8:K8)</f>
        <v>2</v>
      </c>
      <c r="J8" s="128">
        <v>0</v>
      </c>
      <c r="K8" s="129">
        <v>2</v>
      </c>
      <c r="L8" s="130">
        <v>0.92</v>
      </c>
    </row>
    <row r="9" spans="1:12" ht="138.94999999999999" customHeight="1">
      <c r="A9" s="183" t="s">
        <v>105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</row>
  </sheetData>
  <mergeCells count="12">
    <mergeCell ref="A1:L1"/>
    <mergeCell ref="A4:F4"/>
    <mergeCell ref="G4:L4"/>
    <mergeCell ref="C5:E5"/>
    <mergeCell ref="I5:K5"/>
    <mergeCell ref="A9:L9"/>
    <mergeCell ref="A5:A6"/>
    <mergeCell ref="B5:B6"/>
    <mergeCell ref="F5:F6"/>
    <mergeCell ref="G5:G6"/>
    <mergeCell ref="H5:H6"/>
    <mergeCell ref="L5:L6"/>
  </mergeCells>
  <phoneticPr fontId="13" type="noConversion"/>
  <printOptions horizontalCentered="1"/>
  <pageMargins left="0.35433070866141736" right="0.35433070866141736" top="0.78740157480314965" bottom="0.78740157480314965" header="0.51181102362204722" footer="0.19685039370078741"/>
  <pageSetup paperSize="9" scale="90" orientation="landscape" r:id="rId1"/>
  <headerFooter scaleWithDoc="0"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L33" sqref="L33"/>
    </sheetView>
  </sheetViews>
  <sheetFormatPr defaultColWidth="9" defaultRowHeight="14.25"/>
  <cols>
    <col min="1" max="2" width="6.125" style="5" customWidth="1"/>
    <col min="3" max="3" width="8.5" style="5" customWidth="1"/>
    <col min="4" max="4" width="12.875" style="5" customWidth="1"/>
    <col min="5" max="5" width="26.25" style="5" customWidth="1"/>
    <col min="6" max="6" width="27.375" style="5" customWidth="1"/>
    <col min="7" max="7" width="32.625" style="5" customWidth="1"/>
  </cols>
  <sheetData>
    <row r="1" spans="1:7" s="1" customFormat="1" ht="30" customHeight="1">
      <c r="A1" s="202" t="s">
        <v>106</v>
      </c>
      <c r="B1" s="202"/>
      <c r="C1" s="202"/>
      <c r="D1" s="202"/>
      <c r="E1" s="202"/>
      <c r="F1" s="202"/>
      <c r="G1" s="202"/>
    </row>
    <row r="2" spans="1:7" s="2" customFormat="1" ht="11.1" customHeight="1">
      <c r="A2" s="6"/>
      <c r="B2" s="6"/>
      <c r="C2" s="6"/>
      <c r="D2" s="6"/>
      <c r="G2" s="7" t="s">
        <v>107</v>
      </c>
    </row>
    <row r="3" spans="1:7" s="2" customFormat="1" ht="15" customHeight="1">
      <c r="A3" s="8" t="s">
        <v>112</v>
      </c>
      <c r="B3" s="8"/>
      <c r="C3" s="6"/>
      <c r="D3" s="6"/>
      <c r="E3" s="9"/>
      <c r="F3" s="9"/>
      <c r="G3" s="7" t="s">
        <v>2</v>
      </c>
    </row>
    <row r="4" spans="1:7" s="3" customFormat="1" ht="20.25" customHeight="1">
      <c r="A4" s="203" t="s">
        <v>86</v>
      </c>
      <c r="B4" s="204"/>
      <c r="C4" s="205"/>
      <c r="D4" s="205"/>
      <c r="E4" s="236" t="s">
        <v>37</v>
      </c>
      <c r="F4" s="236" t="s">
        <v>66</v>
      </c>
      <c r="G4" s="237" t="s">
        <v>67</v>
      </c>
    </row>
    <row r="5" spans="1:7" s="3" customFormat="1" ht="27" customHeight="1">
      <c r="A5" s="195" t="s">
        <v>60</v>
      </c>
      <c r="B5" s="196"/>
      <c r="C5" s="185"/>
      <c r="D5" s="185" t="s">
        <v>61</v>
      </c>
      <c r="E5" s="236"/>
      <c r="F5" s="236"/>
      <c r="G5" s="237"/>
    </row>
    <row r="6" spans="1:7" s="3" customFormat="1" ht="18" customHeight="1">
      <c r="A6" s="195"/>
      <c r="B6" s="196"/>
      <c r="C6" s="185"/>
      <c r="D6" s="185"/>
      <c r="E6" s="236"/>
      <c r="F6" s="236"/>
      <c r="G6" s="237"/>
    </row>
    <row r="7" spans="1:7" s="3" customFormat="1" ht="22.5" customHeight="1">
      <c r="A7" s="195"/>
      <c r="B7" s="196"/>
      <c r="C7" s="185"/>
      <c r="D7" s="185"/>
      <c r="E7" s="236"/>
      <c r="F7" s="236"/>
      <c r="G7" s="237"/>
    </row>
    <row r="8" spans="1:7" s="3" customFormat="1" ht="22.5" customHeight="1">
      <c r="A8" s="206" t="s">
        <v>62</v>
      </c>
      <c r="B8" s="207"/>
      <c r="C8" s="207"/>
      <c r="D8" s="196"/>
      <c r="E8" s="10">
        <v>1</v>
      </c>
      <c r="F8" s="10">
        <v>2</v>
      </c>
      <c r="G8" s="11">
        <v>3</v>
      </c>
    </row>
    <row r="9" spans="1:7" s="3" customFormat="1" ht="22.5" customHeight="1">
      <c r="A9" s="238" t="s">
        <v>49</v>
      </c>
      <c r="B9" s="239"/>
      <c r="C9" s="239"/>
      <c r="D9" s="240"/>
      <c r="E9" s="12">
        <v>0</v>
      </c>
      <c r="F9" s="12">
        <v>0</v>
      </c>
      <c r="G9" s="13">
        <v>0</v>
      </c>
    </row>
    <row r="10" spans="1:7" s="4" customFormat="1" ht="22.5" customHeight="1">
      <c r="A10" s="195"/>
      <c r="B10" s="196"/>
      <c r="C10" s="185"/>
      <c r="D10" s="14"/>
      <c r="E10" s="15"/>
      <c r="F10" s="16"/>
      <c r="G10" s="17"/>
    </row>
    <row r="11" spans="1:7" s="4" customFormat="1" ht="22.5" customHeight="1">
      <c r="A11" s="195"/>
      <c r="B11" s="196"/>
      <c r="C11" s="185"/>
      <c r="D11" s="18"/>
      <c r="E11" s="15"/>
      <c r="F11" s="15"/>
      <c r="G11" s="19"/>
    </row>
    <row r="12" spans="1:7" s="4" customFormat="1" ht="22.5" customHeight="1">
      <c r="A12" s="195"/>
      <c r="B12" s="196"/>
      <c r="C12" s="185"/>
      <c r="D12" s="14"/>
      <c r="E12" s="15"/>
      <c r="F12" s="15"/>
      <c r="G12" s="19"/>
    </row>
    <row r="13" spans="1:7" s="4" customFormat="1" ht="22.5" customHeight="1">
      <c r="A13" s="195"/>
      <c r="B13" s="196"/>
      <c r="C13" s="185"/>
      <c r="D13" s="18"/>
      <c r="E13" s="15"/>
      <c r="F13" s="15"/>
      <c r="G13" s="19"/>
    </row>
    <row r="14" spans="1:7" s="4" customFormat="1" ht="22.5" customHeight="1">
      <c r="A14" s="195"/>
      <c r="B14" s="196"/>
      <c r="C14" s="185"/>
      <c r="D14" s="18"/>
      <c r="E14" s="15"/>
      <c r="F14" s="15"/>
      <c r="G14" s="19"/>
    </row>
    <row r="15" spans="1:7" s="4" customFormat="1" ht="22.5" customHeight="1">
      <c r="A15" s="231"/>
      <c r="B15" s="232"/>
      <c r="C15" s="233"/>
      <c r="D15" s="20"/>
      <c r="E15" s="21"/>
      <c r="F15" s="21"/>
      <c r="G15" s="22"/>
    </row>
    <row r="16" spans="1:7" s="5" customFormat="1" ht="120" customHeight="1">
      <c r="A16" s="234" t="s">
        <v>108</v>
      </c>
      <c r="B16" s="234"/>
      <c r="C16" s="235"/>
      <c r="D16" s="235"/>
      <c r="E16" s="235"/>
      <c r="F16" s="235"/>
      <c r="G16" s="235"/>
    </row>
  </sheetData>
  <mergeCells count="16">
    <mergeCell ref="A1:G1"/>
    <mergeCell ref="A4:D4"/>
    <mergeCell ref="A8:D8"/>
    <mergeCell ref="A9:D9"/>
    <mergeCell ref="A14:C14"/>
    <mergeCell ref="A15:C15"/>
    <mergeCell ref="A16:G16"/>
    <mergeCell ref="D5:D7"/>
    <mergeCell ref="E4:E7"/>
    <mergeCell ref="F4:F7"/>
    <mergeCell ref="G4:G7"/>
    <mergeCell ref="A5:C7"/>
    <mergeCell ref="A10:C10"/>
    <mergeCell ref="A11:C11"/>
    <mergeCell ref="A12:C12"/>
    <mergeCell ref="A13:C13"/>
  </mergeCells>
  <phoneticPr fontId="13" type="noConversion"/>
  <printOptions horizontalCentered="1"/>
  <pageMargins left="0.35433070866141736" right="0.35433070866141736" top="0.78740157480314965" bottom="0.78740157480314965" header="0.51181102362204722" footer="0.19685039370078741"/>
  <pageSetup paperSize="9" scale="90" orientation="landscape" r:id="rId1"/>
  <headerFooter scaleWithDoc="0"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g01收入支出决算总表</vt:lpstr>
      <vt:lpstr>g02收入决算表</vt:lpstr>
      <vt:lpstr>g03支出决算表</vt:lpstr>
      <vt:lpstr>g04财政拨款收入支出决算总表</vt:lpstr>
      <vt:lpstr>g05一般公共预算财政拨款支出决算表</vt:lpstr>
      <vt:lpstr>g06一般公共预算财政拨款基本支出决算表</vt:lpstr>
      <vt:lpstr>g07“三公”经费公共预算财政拨款支出决算表</vt:lpstr>
      <vt:lpstr>g08政府性基金预算财政拨款支出决算表</vt:lpstr>
      <vt:lpstr>g01收入支出决算总表!Print_Area</vt:lpstr>
      <vt:lpstr>g04财政拨款收入支出决算总表!Print_Area</vt:lpstr>
      <vt:lpstr>g05一般公共预算财政拨款支出决算表!Print_Area</vt:lpstr>
      <vt:lpstr>g06一般公共预算财政拨款基本支出决算表!Print_Area</vt:lpstr>
      <vt:lpstr>g07“三公”经费公共预算财政拨款支出决算表!Print_Area</vt:lpstr>
      <vt:lpstr>g08政府性基金预算财政拨款支出决算表!Print_Area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cibm</dc:creator>
  <cp:lastModifiedBy>Sky123.Org</cp:lastModifiedBy>
  <cp:revision>1</cp:revision>
  <cp:lastPrinted>2018-08-22T05:48:13Z</cp:lastPrinted>
  <dcterms:created xsi:type="dcterms:W3CDTF">2011-12-26T04:36:18Z</dcterms:created>
  <dcterms:modified xsi:type="dcterms:W3CDTF">2018-11-27T08:13:52Z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2052-10.8.0.6019</vt:lpwstr>
  </property>
</Properties>
</file>