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总表 (根据教育股的要求确定)" sheetId="1" r:id="rId1"/>
  </sheets>
  <definedNames>
    <definedName name="_xlnm._FilterDatabase" localSheetId="0" hidden="1">'总表 (根据教育股的要求确定)'!$A$5:$G$78</definedName>
    <definedName name="_xlnm.Print_Titles" localSheetId="0">'总表 (根据教育股的要求确定)'!$2:$5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" authorId="0">
      <text>
        <r>
          <rPr>
            <sz val="9"/>
            <rFont val="宋体"/>
            <charset val="134"/>
          </rPr>
          <t>2023-2024学年幼儿数</t>
        </r>
      </text>
    </comment>
  </commentList>
</comments>
</file>

<file path=xl/sharedStrings.xml><?xml version="1.0" encoding="utf-8"?>
<sst xmlns="http://schemas.openxmlformats.org/spreadsheetml/2006/main" count="85" uniqueCount="85">
  <si>
    <t>附件：</t>
  </si>
  <si>
    <t xml:space="preserve">  乐昌市2025年学前教育生均经费省补助资金分配明细表  </t>
  </si>
  <si>
    <t>填报单位：乐昌市教育局</t>
  </si>
  <si>
    <t>单位：元</t>
  </si>
  <si>
    <t>学校（预算单位）</t>
  </si>
  <si>
    <t>在校生人数</t>
  </si>
  <si>
    <t>标准（每生每年）</t>
  </si>
  <si>
    <t>补助总计</t>
  </si>
  <si>
    <t>其中</t>
  </si>
  <si>
    <t>备注</t>
  </si>
  <si>
    <t>省财政补助资金</t>
  </si>
  <si>
    <t>本级财政配套资金</t>
  </si>
  <si>
    <t>乐昌市第一幼儿园</t>
  </si>
  <si>
    <t>乐昌市河南幼儿园</t>
  </si>
  <si>
    <t>乐昌市九峰镇中心幼儿园</t>
  </si>
  <si>
    <t>乐昌市两江镇中心幼儿园</t>
  </si>
  <si>
    <t>乐昌市第一幼儿园合计</t>
  </si>
  <si>
    <t>乐昌市第二幼儿园</t>
  </si>
  <si>
    <t>乐昌市凤凰幼儿园</t>
  </si>
  <si>
    <t>乐昌市五山镇中心幼儿园</t>
  </si>
  <si>
    <t>乐昌市廊田镇中心幼儿园</t>
  </si>
  <si>
    <t>乐昌市廊田镇楼下幼儿园</t>
  </si>
  <si>
    <t>乐昌市第二幼儿园合计</t>
  </si>
  <si>
    <t>乐昌市宏大幼儿园</t>
  </si>
  <si>
    <t>乐昌市城东幼儿园</t>
  </si>
  <si>
    <t>乐昌市北乡镇中心幼儿园</t>
  </si>
  <si>
    <t>乐昌市长来镇中心幼儿园</t>
  </si>
  <si>
    <t>乐昌市教工幼儿园</t>
  </si>
  <si>
    <t>乐昌市宏大幼儿园合计</t>
  </si>
  <si>
    <t>乐昌市金鸡幼儿园</t>
  </si>
  <si>
    <t>乐昌市红杜鹃幼儿园</t>
  </si>
  <si>
    <t>乐昌市老坪石中心幼儿园</t>
  </si>
  <si>
    <t>乐昌市三溪镇中心幼儿园</t>
  </si>
  <si>
    <t>乐昌市黄圃镇中心幼儿园</t>
  </si>
  <si>
    <t>乐昌市庆云镇中心幼儿园</t>
  </si>
  <si>
    <t>乐昌市白石镇中心幼儿园</t>
  </si>
  <si>
    <t>乐昌市金鸡幼儿园合计</t>
  </si>
  <si>
    <t>乐昌市梅花镇第一幼儿园</t>
  </si>
  <si>
    <t>乐昌市梅花镇中心幼儿园</t>
  </si>
  <si>
    <t>乐昌市沙坪镇中心幼儿园</t>
  </si>
  <si>
    <t>乐昌市云岩镇中心幼儿园</t>
  </si>
  <si>
    <t>乐昌市秀水镇中心幼儿园</t>
  </si>
  <si>
    <t>乐昌市梅花镇第一幼儿园合计</t>
  </si>
  <si>
    <t>公 办 合 计</t>
  </si>
  <si>
    <t>乐昌市百福幼儿园</t>
  </si>
  <si>
    <t>乐昌市新起点幼儿园</t>
  </si>
  <si>
    <t>乐昌市开心幼儿园</t>
  </si>
  <si>
    <t>乐昌市永雅幼儿园</t>
  </si>
  <si>
    <t>乐昌市小白兔幼儿园</t>
  </si>
  <si>
    <t>乐昌市金苗幼儿园</t>
  </si>
  <si>
    <t>乐昌市启明星幼儿园</t>
  </si>
  <si>
    <t>乐昌市乐城宝宝幼儿园</t>
  </si>
  <si>
    <t>乐昌市乐城镇启稚幼儿园</t>
  </si>
  <si>
    <t>乐昌市阳光菁苗幼儿园</t>
  </si>
  <si>
    <t>乐昌市金路幼儿园</t>
  </si>
  <si>
    <t>乐昌市小愽士幼儿园</t>
  </si>
  <si>
    <t>乐昌市八朵花幼儿园</t>
  </si>
  <si>
    <t>乐昌市丹阳红幼儿园</t>
  </si>
  <si>
    <t>乐昌市星苗幼儿园</t>
  </si>
  <si>
    <t>乐昌市百信雅思特幼儿园</t>
  </si>
  <si>
    <t>乐昌市东方阳光幼儿园</t>
  </si>
  <si>
    <t>乐昌市宏福幼儿园</t>
  </si>
  <si>
    <t>乐昌市智晖幼儿园</t>
  </si>
  <si>
    <t>乐昌市城北区实验幼儿园</t>
  </si>
  <si>
    <t>乐昌市北乡镇茅坪幼儿园</t>
  </si>
  <si>
    <t>乐昌市九峰镇金太阳幼儿园</t>
  </si>
  <si>
    <t>乐昌市廊田镇彩虹幼儿园</t>
  </si>
  <si>
    <t>乐昌市廊田镇康桥宝宝幼儿园</t>
  </si>
  <si>
    <t>乐昌市廊田镇万紫千红幼儿园</t>
  </si>
  <si>
    <t>乐昌市长来镇未来之星幼儿园</t>
  </si>
  <si>
    <t>乐昌市长来镇灵口村幼儿园</t>
  </si>
  <si>
    <t>乐昌市梅花镇新世纪幼儿园</t>
  </si>
  <si>
    <t>乐昌市梅花镇童心幼儿园</t>
  </si>
  <si>
    <t>乐昌市梅花镇桥头村幼儿园</t>
  </si>
  <si>
    <t>乐昌市坪石镇启迪幼儿园</t>
  </si>
  <si>
    <t>乐昌市坪石镇小星星幼儿园</t>
  </si>
  <si>
    <t>乐昌市老坪石星源幼儿园</t>
  </si>
  <si>
    <t>乐昌市坪梅中心幼儿园</t>
  </si>
  <si>
    <t>乐昌市坪石中心幼儿园</t>
  </si>
  <si>
    <t>乐昌市坪石镇老坪石陶文优才幼儿园</t>
  </si>
  <si>
    <t>乐昌市沙坪镇窝子村天行健幼儿园</t>
  </si>
  <si>
    <t>乐昌市乐园幼儿园</t>
  </si>
  <si>
    <t>乐昌市长来镇长乐实验幼儿园</t>
  </si>
  <si>
    <t>乐昌市教育局 民办合计</t>
  </si>
  <si>
    <t>总  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</si>
</sst>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177" formatCode="_ * #,##0_ ;_ * \-#,##0_ ;_ * &quot;-&quot;??_ ;_ @_ "/>
  </numFmts>
  <fonts count="31">
    <font>
      <sz val="11"/>
      <color theme="1"/>
      <name val="等线"/>
      <charset val="134"/>
    </font>
    <font>
      <b/>
      <sz val="11"/>
      <color theme="1"/>
      <name val="等线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20"/>
      <color indexed="8"/>
      <name val="宋体"/>
      <charset val="134"/>
    </font>
    <font>
      <b/>
      <sz val="10"/>
      <color theme="1"/>
      <name val="等线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1"/>
      <color indexed="8"/>
      <name val="等线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16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1" borderId="8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8" fillId="0" borderId="0">
      <alignment vertical="center"/>
    </xf>
    <xf numFmtId="0" fontId="27" fillId="10" borderId="11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0" borderId="0"/>
  </cellStyleXfs>
  <cellXfs count="48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4" fillId="0" borderId="1" xfId="8" applyNumberFormat="1" applyFont="1" applyBorder="1" applyAlignment="1">
      <alignment horizontal="center" vertical="center" shrinkToFit="1"/>
    </xf>
    <xf numFmtId="177" fontId="0" fillId="0" borderId="0" xfId="8" applyNumberFormat="1" applyFont="1" applyAlignment="1">
      <alignment shrinkToFit="1"/>
    </xf>
    <xf numFmtId="0" fontId="0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7" fontId="1" fillId="0" borderId="2" xfId="8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7" fontId="1" fillId="0" borderId="2" xfId="8" applyNumberFormat="1" applyFont="1" applyBorder="1" applyAlignment="1">
      <alignment horizontal="center" vertical="center" wrapText="1" shrinkToFit="1"/>
    </xf>
    <xf numFmtId="0" fontId="6" fillId="0" borderId="2" xfId="0" applyNumberFormat="1" applyFont="1" applyFill="1" applyBorder="1" applyAlignment="1" applyProtection="1">
      <alignment vertical="center" shrinkToFi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177" fontId="0" fillId="0" borderId="2" xfId="8" applyNumberFormat="1" applyFont="1" applyFill="1" applyBorder="1" applyAlignment="1">
      <alignment horizontal="center" vertical="center" shrinkToFit="1"/>
    </xf>
    <xf numFmtId="0" fontId="0" fillId="0" borderId="2" xfId="0" applyFill="1" applyBorder="1"/>
    <xf numFmtId="177" fontId="0" fillId="0" borderId="2" xfId="8" applyNumberFormat="1" applyFont="1" applyBorder="1" applyAlignment="1">
      <alignment horizontal="center" vertical="center" shrinkToFit="1"/>
    </xf>
    <xf numFmtId="0" fontId="0" fillId="0" borderId="2" xfId="0" applyBorder="1"/>
    <xf numFmtId="0" fontId="7" fillId="0" borderId="2" xfId="0" applyNumberFormat="1" applyFont="1" applyFill="1" applyBorder="1" applyAlignment="1" applyProtection="1">
      <alignment vertical="center" shrinkToFi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right" vertical="center"/>
    </xf>
    <xf numFmtId="176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0" fillId="0" borderId="2" xfId="0" applyBorder="1" applyAlignment="1">
      <alignment vertical="center" shrinkToFit="1"/>
    </xf>
    <xf numFmtId="0" fontId="6" fillId="0" borderId="2" xfId="25" applyNumberFormat="1" applyFont="1" applyFill="1" applyBorder="1" applyAlignment="1" applyProtection="1">
      <alignment vertical="center" shrinkToFit="1"/>
    </xf>
    <xf numFmtId="0" fontId="6" fillId="0" borderId="2" xfId="25" applyNumberFormat="1" applyFont="1" applyFill="1" applyBorder="1" applyAlignment="1" applyProtection="1">
      <alignment horizontal="center" vertical="center"/>
    </xf>
    <xf numFmtId="0" fontId="7" fillId="0" borderId="2" xfId="25" applyNumberFormat="1" applyFont="1" applyFill="1" applyBorder="1" applyAlignment="1" applyProtection="1">
      <alignment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2" xfId="0" applyFill="1" applyBorder="1" applyAlignment="1">
      <alignment shrinkToFit="1"/>
    </xf>
    <xf numFmtId="0" fontId="8" fillId="0" borderId="2" xfId="50" applyFont="1" applyFill="1" applyBorder="1" applyAlignment="1">
      <alignment horizontal="center" shrinkToFit="1"/>
    </xf>
    <xf numFmtId="177" fontId="0" fillId="0" borderId="2" xfId="8" applyNumberFormat="1" applyFont="1" applyBorder="1" applyAlignment="1">
      <alignment horizontal="right" vertical="center" shrinkToFit="1"/>
    </xf>
    <xf numFmtId="177" fontId="7" fillId="0" borderId="2" xfId="8" applyNumberFormat="1" applyFont="1" applyFill="1" applyBorder="1" applyAlignment="1" applyProtection="1">
      <alignment horizontal="center" vertical="center" shrinkToFit="1"/>
    </xf>
    <xf numFmtId="177" fontId="7" fillId="0" borderId="2" xfId="8" applyNumberFormat="1" applyFont="1" applyFill="1" applyBorder="1" applyAlignment="1" applyProtection="1">
      <alignment horizontal="right" vertical="center" shrinkToFit="1"/>
    </xf>
    <xf numFmtId="0" fontId="9" fillId="0" borderId="2" xfId="0" applyFont="1" applyFill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shrinkToFit="1"/>
    </xf>
    <xf numFmtId="3" fontId="0" fillId="0" borderId="0" xfId="0" applyNumberFormat="1"/>
    <xf numFmtId="0" fontId="6" fillId="0" borderId="2" xfId="0" applyNumberFormat="1" applyFont="1" applyFill="1" applyBorder="1" applyAlignment="1" applyProtection="1" quotePrefix="1">
      <alignment vertical="center" shrinkToFit="1"/>
    </xf>
    <xf numFmtId="0" fontId="7" fillId="0" borderId="2" xfId="0" applyNumberFormat="1" applyFont="1" applyFill="1" applyBorder="1" applyAlignment="1" applyProtection="1" quotePrefix="1">
      <alignment vertical="center" shrinkToFit="1"/>
    </xf>
    <xf numFmtId="0" fontId="6" fillId="0" borderId="2" xfId="25" applyNumberFormat="1" applyFont="1" applyFill="1" applyBorder="1" applyAlignment="1" applyProtection="1" quotePrefix="1">
      <alignment vertical="center" shrinkToFit="1"/>
    </xf>
    <xf numFmtId="0" fontId="7" fillId="0" borderId="2" xfId="25" applyNumberFormat="1" applyFont="1" applyFill="1" applyBorder="1" applyAlignment="1" applyProtection="1" quotePrefix="1">
      <alignment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幼儿园及附设班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3"/>
  <sheetViews>
    <sheetView tabSelected="1" topLeftCell="A64" workbookViewId="0">
      <selection activeCell="F64" sqref="D$1:F$1048576"/>
    </sheetView>
  </sheetViews>
  <sheetFormatPr defaultColWidth="9" defaultRowHeight="14.4" outlineLevelCol="6"/>
  <cols>
    <col min="1" max="1" width="24.5555555555556" customWidth="1"/>
    <col min="2" max="2" width="9.96296296296296" customWidth="1"/>
    <col min="3" max="3" width="7.23148148148148" customWidth="1"/>
    <col min="4" max="6" width="13.6666666666667" customWidth="1"/>
    <col min="7" max="7" width="12.3333333333333" customWidth="1"/>
    <col min="8" max="8" width="14.1018518518519" customWidth="1"/>
  </cols>
  <sheetData>
    <row r="1" ht="17" customHeight="1" spans="1:1">
      <c r="A1" t="s">
        <v>0</v>
      </c>
    </row>
    <row r="2" ht="22" customHeight="1" spans="1:7">
      <c r="A2" s="3" t="s">
        <v>1</v>
      </c>
      <c r="B2" s="3"/>
      <c r="C2" s="3"/>
      <c r="D2" s="3"/>
      <c r="E2" s="3"/>
      <c r="F2" s="3"/>
      <c r="G2" s="3"/>
    </row>
    <row r="3" ht="19" customHeight="1" spans="1:7">
      <c r="A3" s="4" t="s">
        <v>2</v>
      </c>
      <c r="B3" s="4"/>
      <c r="C3" s="5"/>
      <c r="D3" s="6"/>
      <c r="E3" s="6"/>
      <c r="F3" s="7"/>
      <c r="G3" s="8" t="s">
        <v>3</v>
      </c>
    </row>
    <row r="4" ht="18.75" customHeight="1" spans="1:7">
      <c r="A4" s="9" t="s">
        <v>4</v>
      </c>
      <c r="B4" s="10" t="s">
        <v>5</v>
      </c>
      <c r="C4" s="11" t="s">
        <v>6</v>
      </c>
      <c r="D4" s="12" t="s">
        <v>7</v>
      </c>
      <c r="E4" s="12" t="s">
        <v>8</v>
      </c>
      <c r="F4" s="12"/>
      <c r="G4" s="13" t="s">
        <v>9</v>
      </c>
    </row>
    <row r="5" ht="28.8" spans="1:7">
      <c r="A5" s="9"/>
      <c r="B5" s="14"/>
      <c r="C5" s="15"/>
      <c r="D5" s="12"/>
      <c r="E5" s="16" t="s">
        <v>10</v>
      </c>
      <c r="F5" s="16" t="s">
        <v>11</v>
      </c>
      <c r="G5" s="13"/>
    </row>
    <row r="6" ht="18" customHeight="1" spans="1:7">
      <c r="A6" s="48" t="s">
        <v>12</v>
      </c>
      <c r="B6" s="18">
        <v>339</v>
      </c>
      <c r="C6" s="19">
        <v>600</v>
      </c>
      <c r="D6" s="20">
        <f t="shared" ref="D6:D9" si="0">B6*C6</f>
        <v>203400</v>
      </c>
      <c r="E6" s="20">
        <f t="shared" ref="E6:E9" si="1">D6/2</f>
        <v>101700</v>
      </c>
      <c r="F6" s="20">
        <f t="shared" ref="F6:F9" si="2">D6/2</f>
        <v>101700</v>
      </c>
      <c r="G6" s="21"/>
    </row>
    <row r="7" ht="18" customHeight="1" spans="1:7">
      <c r="A7" s="48" t="s">
        <v>13</v>
      </c>
      <c r="B7" s="18">
        <v>278</v>
      </c>
      <c r="C7" s="19">
        <v>600</v>
      </c>
      <c r="D7" s="22">
        <f t="shared" si="0"/>
        <v>166800</v>
      </c>
      <c r="E7" s="22">
        <f t="shared" si="1"/>
        <v>83400</v>
      </c>
      <c r="F7" s="22">
        <f t="shared" si="2"/>
        <v>83400</v>
      </c>
      <c r="G7" s="23"/>
    </row>
    <row r="8" ht="18" customHeight="1" spans="1:7">
      <c r="A8" s="48" t="s">
        <v>14</v>
      </c>
      <c r="B8" s="18">
        <v>49</v>
      </c>
      <c r="C8" s="19">
        <v>600</v>
      </c>
      <c r="D8" s="22">
        <f t="shared" si="0"/>
        <v>29400</v>
      </c>
      <c r="E8" s="22">
        <f t="shared" si="1"/>
        <v>14700</v>
      </c>
      <c r="F8" s="22">
        <f t="shared" si="2"/>
        <v>14700</v>
      </c>
      <c r="G8" s="23"/>
    </row>
    <row r="9" ht="18" customHeight="1" spans="1:7">
      <c r="A9" s="48" t="s">
        <v>15</v>
      </c>
      <c r="B9" s="18">
        <v>61</v>
      </c>
      <c r="C9" s="19">
        <v>600</v>
      </c>
      <c r="D9" s="22">
        <f t="shared" si="0"/>
        <v>36600</v>
      </c>
      <c r="E9" s="22">
        <f t="shared" si="1"/>
        <v>18300</v>
      </c>
      <c r="F9" s="22">
        <f t="shared" si="2"/>
        <v>18300</v>
      </c>
      <c r="G9" s="23"/>
    </row>
    <row r="10" s="1" customFormat="1" ht="18" customHeight="1" spans="1:7">
      <c r="A10" s="49" t="s">
        <v>16</v>
      </c>
      <c r="B10" s="25">
        <f t="shared" ref="B10:F10" si="3">SUM(B6:B9)</f>
        <v>727</v>
      </c>
      <c r="C10" s="26"/>
      <c r="D10" s="27">
        <f t="shared" si="3"/>
        <v>436200</v>
      </c>
      <c r="E10" s="27">
        <f t="shared" si="3"/>
        <v>218100</v>
      </c>
      <c r="F10" s="27">
        <f t="shared" si="3"/>
        <v>218100</v>
      </c>
      <c r="G10" s="28"/>
    </row>
    <row r="11" ht="18" customHeight="1" spans="1:7">
      <c r="A11" s="48" t="s">
        <v>17</v>
      </c>
      <c r="B11" s="18">
        <v>372</v>
      </c>
      <c r="C11" s="19">
        <v>600</v>
      </c>
      <c r="D11" s="22">
        <f t="shared" ref="D11:D15" si="4">B11*C11</f>
        <v>223200</v>
      </c>
      <c r="E11" s="22">
        <f t="shared" ref="E11:E15" si="5">D11/2</f>
        <v>111600</v>
      </c>
      <c r="F11" s="22">
        <f t="shared" ref="F11:F15" si="6">D11/2</f>
        <v>111600</v>
      </c>
      <c r="G11" s="23"/>
    </row>
    <row r="12" ht="18" customHeight="1" spans="1:7">
      <c r="A12" s="17" t="s">
        <v>18</v>
      </c>
      <c r="B12" s="18">
        <v>379</v>
      </c>
      <c r="C12" s="19">
        <v>600</v>
      </c>
      <c r="D12" s="22">
        <f t="shared" si="4"/>
        <v>227400</v>
      </c>
      <c r="E12" s="22">
        <f t="shared" si="5"/>
        <v>113700</v>
      </c>
      <c r="F12" s="22">
        <f t="shared" si="6"/>
        <v>113700</v>
      </c>
      <c r="G12" s="29"/>
    </row>
    <row r="13" ht="18" customHeight="1" spans="1:7">
      <c r="A13" s="48" t="s">
        <v>19</v>
      </c>
      <c r="B13" s="18">
        <v>38</v>
      </c>
      <c r="C13" s="19">
        <v>600</v>
      </c>
      <c r="D13" s="22">
        <f t="shared" si="4"/>
        <v>22800</v>
      </c>
      <c r="E13" s="22">
        <f t="shared" si="5"/>
        <v>11400</v>
      </c>
      <c r="F13" s="22">
        <f t="shared" si="6"/>
        <v>11400</v>
      </c>
      <c r="G13" s="23"/>
    </row>
    <row r="14" ht="18" customHeight="1" spans="1:7">
      <c r="A14" s="48" t="s">
        <v>20</v>
      </c>
      <c r="B14" s="18">
        <v>56</v>
      </c>
      <c r="C14" s="19">
        <v>600</v>
      </c>
      <c r="D14" s="22">
        <f t="shared" si="4"/>
        <v>33600</v>
      </c>
      <c r="E14" s="22">
        <f t="shared" si="5"/>
        <v>16800</v>
      </c>
      <c r="F14" s="22">
        <f t="shared" si="6"/>
        <v>16800</v>
      </c>
      <c r="G14" s="23"/>
    </row>
    <row r="15" ht="18" customHeight="1" spans="1:7">
      <c r="A15" s="48" t="s">
        <v>21</v>
      </c>
      <c r="B15" s="18">
        <v>37</v>
      </c>
      <c r="C15" s="19">
        <v>600</v>
      </c>
      <c r="D15" s="22">
        <f t="shared" si="4"/>
        <v>22200</v>
      </c>
      <c r="E15" s="22">
        <f t="shared" si="5"/>
        <v>11100</v>
      </c>
      <c r="F15" s="22">
        <f t="shared" si="6"/>
        <v>11100</v>
      </c>
      <c r="G15" s="23"/>
    </row>
    <row r="16" s="1" customFormat="1" ht="18" customHeight="1" spans="1:7">
      <c r="A16" s="49" t="s">
        <v>22</v>
      </c>
      <c r="B16" s="25">
        <f t="shared" ref="B16:F16" si="7">SUM(B11:B15)</f>
        <v>882</v>
      </c>
      <c r="C16" s="25"/>
      <c r="D16" s="27">
        <f t="shared" si="7"/>
        <v>529200</v>
      </c>
      <c r="E16" s="27">
        <f t="shared" si="7"/>
        <v>264600</v>
      </c>
      <c r="F16" s="27">
        <f t="shared" si="7"/>
        <v>264600</v>
      </c>
      <c r="G16" s="29"/>
    </row>
    <row r="17" ht="18" customHeight="1" spans="1:7">
      <c r="A17" s="17" t="s">
        <v>23</v>
      </c>
      <c r="B17" s="18">
        <v>260</v>
      </c>
      <c r="C17" s="19">
        <v>600</v>
      </c>
      <c r="D17" s="22">
        <f t="shared" ref="D17:D21" si="8">B17*C17</f>
        <v>156000</v>
      </c>
      <c r="E17" s="22">
        <f t="shared" ref="E17:E21" si="9">D17/2</f>
        <v>78000</v>
      </c>
      <c r="F17" s="22">
        <f t="shared" ref="F17:F21" si="10">D17/2</f>
        <v>78000</v>
      </c>
      <c r="G17" s="23"/>
    </row>
    <row r="18" ht="18" customHeight="1" spans="1:7">
      <c r="A18" s="48" t="s">
        <v>24</v>
      </c>
      <c r="B18" s="18">
        <v>278</v>
      </c>
      <c r="C18" s="19">
        <v>600</v>
      </c>
      <c r="D18" s="22">
        <f t="shared" si="8"/>
        <v>166800</v>
      </c>
      <c r="E18" s="22">
        <f t="shared" si="9"/>
        <v>83400</v>
      </c>
      <c r="F18" s="22">
        <f t="shared" si="10"/>
        <v>83400</v>
      </c>
      <c r="G18" s="23"/>
    </row>
    <row r="19" ht="18" customHeight="1" spans="1:7">
      <c r="A19" s="48" t="s">
        <v>25</v>
      </c>
      <c r="B19" s="18">
        <v>80</v>
      </c>
      <c r="C19" s="19">
        <v>600</v>
      </c>
      <c r="D19" s="22">
        <f t="shared" si="8"/>
        <v>48000</v>
      </c>
      <c r="E19" s="22">
        <f t="shared" si="9"/>
        <v>24000</v>
      </c>
      <c r="F19" s="22">
        <f t="shared" si="10"/>
        <v>24000</v>
      </c>
      <c r="G19" s="23"/>
    </row>
    <row r="20" ht="18" customHeight="1" spans="1:7">
      <c r="A20" s="48" t="s">
        <v>26</v>
      </c>
      <c r="B20" s="18">
        <v>96</v>
      </c>
      <c r="C20" s="19">
        <v>600</v>
      </c>
      <c r="D20" s="22">
        <f t="shared" si="8"/>
        <v>57600</v>
      </c>
      <c r="E20" s="22">
        <f t="shared" si="9"/>
        <v>28800</v>
      </c>
      <c r="F20" s="22">
        <f t="shared" si="10"/>
        <v>28800</v>
      </c>
      <c r="G20" s="23"/>
    </row>
    <row r="21" ht="18" customHeight="1" spans="1:7">
      <c r="A21" s="48" t="s">
        <v>27</v>
      </c>
      <c r="B21" s="18">
        <v>76</v>
      </c>
      <c r="C21" s="19">
        <v>600</v>
      </c>
      <c r="D21" s="22">
        <f t="shared" si="8"/>
        <v>45600</v>
      </c>
      <c r="E21" s="22">
        <f t="shared" si="9"/>
        <v>22800</v>
      </c>
      <c r="F21" s="22">
        <f t="shared" si="10"/>
        <v>22800</v>
      </c>
      <c r="G21" s="30"/>
    </row>
    <row r="22" s="1" customFormat="1" ht="18" customHeight="1" spans="1:7">
      <c r="A22" s="24" t="s">
        <v>28</v>
      </c>
      <c r="B22" s="25">
        <f t="shared" ref="B22:F22" si="11">SUM(B17:B21)</f>
        <v>790</v>
      </c>
      <c r="C22" s="25"/>
      <c r="D22" s="27">
        <f t="shared" si="11"/>
        <v>474000</v>
      </c>
      <c r="E22" s="27">
        <f t="shared" si="11"/>
        <v>237000</v>
      </c>
      <c r="F22" s="27">
        <f t="shared" si="11"/>
        <v>237000</v>
      </c>
      <c r="G22" s="29"/>
    </row>
    <row r="23" ht="18" customHeight="1" spans="1:7">
      <c r="A23" s="48" t="s">
        <v>29</v>
      </c>
      <c r="B23" s="18">
        <v>346</v>
      </c>
      <c r="C23" s="19">
        <v>600</v>
      </c>
      <c r="D23" s="22">
        <f t="shared" ref="D23:D29" si="12">B23*C23</f>
        <v>207600</v>
      </c>
      <c r="E23" s="22">
        <f t="shared" ref="E23:E29" si="13">D23/2</f>
        <v>103800</v>
      </c>
      <c r="F23" s="22">
        <f t="shared" ref="F23:F29" si="14">D23/2</f>
        <v>103800</v>
      </c>
      <c r="G23" s="23"/>
    </row>
    <row r="24" ht="18" customHeight="1" spans="1:7">
      <c r="A24" s="17" t="s">
        <v>30</v>
      </c>
      <c r="B24" s="18">
        <v>178</v>
      </c>
      <c r="C24" s="19">
        <v>600</v>
      </c>
      <c r="D24" s="22">
        <f t="shared" si="12"/>
        <v>106800</v>
      </c>
      <c r="E24" s="22">
        <f t="shared" si="13"/>
        <v>53400</v>
      </c>
      <c r="F24" s="22">
        <f t="shared" si="14"/>
        <v>53400</v>
      </c>
      <c r="G24" s="23"/>
    </row>
    <row r="25" ht="18" customHeight="1" spans="1:7">
      <c r="A25" s="48" t="s">
        <v>31</v>
      </c>
      <c r="B25" s="18">
        <v>106</v>
      </c>
      <c r="C25" s="19">
        <v>600</v>
      </c>
      <c r="D25" s="22">
        <f t="shared" si="12"/>
        <v>63600</v>
      </c>
      <c r="E25" s="22">
        <f t="shared" si="13"/>
        <v>31800</v>
      </c>
      <c r="F25" s="22">
        <f t="shared" si="14"/>
        <v>31800</v>
      </c>
      <c r="G25" s="23"/>
    </row>
    <row r="26" ht="18" customHeight="1" spans="1:7">
      <c r="A26" s="48" t="s">
        <v>32</v>
      </c>
      <c r="B26" s="18">
        <v>45</v>
      </c>
      <c r="C26" s="19">
        <v>600</v>
      </c>
      <c r="D26" s="22">
        <f t="shared" si="12"/>
        <v>27000</v>
      </c>
      <c r="E26" s="22">
        <f t="shared" si="13"/>
        <v>13500</v>
      </c>
      <c r="F26" s="22">
        <f t="shared" si="14"/>
        <v>13500</v>
      </c>
      <c r="G26" s="23"/>
    </row>
    <row r="27" ht="18" customHeight="1" spans="1:7">
      <c r="A27" s="48" t="s">
        <v>33</v>
      </c>
      <c r="B27" s="18">
        <v>155</v>
      </c>
      <c r="C27" s="19">
        <v>600</v>
      </c>
      <c r="D27" s="22">
        <f t="shared" si="12"/>
        <v>93000</v>
      </c>
      <c r="E27" s="22">
        <f t="shared" si="13"/>
        <v>46500</v>
      </c>
      <c r="F27" s="22">
        <f t="shared" si="14"/>
        <v>46500</v>
      </c>
      <c r="G27" s="23"/>
    </row>
    <row r="28" ht="18" customHeight="1" spans="1:7">
      <c r="A28" s="48" t="s">
        <v>34</v>
      </c>
      <c r="B28" s="18">
        <v>73</v>
      </c>
      <c r="C28" s="19">
        <v>600</v>
      </c>
      <c r="D28" s="22">
        <f t="shared" si="12"/>
        <v>43800</v>
      </c>
      <c r="E28" s="22">
        <f t="shared" si="13"/>
        <v>21900</v>
      </c>
      <c r="F28" s="22">
        <f t="shared" si="14"/>
        <v>21900</v>
      </c>
      <c r="G28" s="23"/>
    </row>
    <row r="29" ht="18" customHeight="1" spans="1:7">
      <c r="A29" s="48" t="s">
        <v>35</v>
      </c>
      <c r="B29" s="18">
        <v>105</v>
      </c>
      <c r="C29" s="19">
        <v>600</v>
      </c>
      <c r="D29" s="22">
        <f t="shared" si="12"/>
        <v>63000</v>
      </c>
      <c r="E29" s="22">
        <f t="shared" si="13"/>
        <v>31500</v>
      </c>
      <c r="F29" s="22">
        <f t="shared" si="14"/>
        <v>31500</v>
      </c>
      <c r="G29" s="23"/>
    </row>
    <row r="30" s="1" customFormat="1" ht="18" customHeight="1" spans="1:7">
      <c r="A30" s="49" t="s">
        <v>36</v>
      </c>
      <c r="B30" s="25">
        <f t="shared" ref="B30:F30" si="15">SUM(B23:B29)</f>
        <v>1008</v>
      </c>
      <c r="C30" s="25"/>
      <c r="D30" s="27">
        <f t="shared" si="15"/>
        <v>604800</v>
      </c>
      <c r="E30" s="27">
        <f t="shared" si="15"/>
        <v>302400</v>
      </c>
      <c r="F30" s="27">
        <f t="shared" si="15"/>
        <v>302400</v>
      </c>
      <c r="G30" s="29"/>
    </row>
    <row r="31" ht="18" customHeight="1" spans="1:7">
      <c r="A31" s="50" t="s">
        <v>37</v>
      </c>
      <c r="B31" s="18">
        <v>456</v>
      </c>
      <c r="C31" s="19">
        <v>600</v>
      </c>
      <c r="D31" s="22">
        <f t="shared" ref="D31:D35" si="16">B31*C31</f>
        <v>273600</v>
      </c>
      <c r="E31" s="22">
        <f t="shared" ref="E31:E35" si="17">D31/2</f>
        <v>136800</v>
      </c>
      <c r="F31" s="22">
        <f t="shared" ref="F31:F35" si="18">D31/2</f>
        <v>136800</v>
      </c>
      <c r="G31" s="29"/>
    </row>
    <row r="32" ht="18" customHeight="1" spans="1:7">
      <c r="A32" s="50" t="s">
        <v>38</v>
      </c>
      <c r="B32" s="32">
        <v>106</v>
      </c>
      <c r="C32" s="19">
        <v>600</v>
      </c>
      <c r="D32" s="22">
        <f t="shared" si="16"/>
        <v>63600</v>
      </c>
      <c r="E32" s="22">
        <f t="shared" si="17"/>
        <v>31800</v>
      </c>
      <c r="F32" s="22">
        <f t="shared" si="18"/>
        <v>31800</v>
      </c>
      <c r="G32" s="23"/>
    </row>
    <row r="33" ht="18" customHeight="1" spans="1:7">
      <c r="A33" s="48" t="s">
        <v>39</v>
      </c>
      <c r="B33" s="18">
        <v>42</v>
      </c>
      <c r="C33" s="19">
        <v>600</v>
      </c>
      <c r="D33" s="22">
        <f t="shared" si="16"/>
        <v>25200</v>
      </c>
      <c r="E33" s="22">
        <f t="shared" si="17"/>
        <v>12600</v>
      </c>
      <c r="F33" s="22">
        <f t="shared" si="18"/>
        <v>12600</v>
      </c>
      <c r="G33" s="23"/>
    </row>
    <row r="34" ht="18" customHeight="1" spans="1:7">
      <c r="A34" s="48" t="s">
        <v>40</v>
      </c>
      <c r="B34" s="18">
        <v>119</v>
      </c>
      <c r="C34" s="19">
        <v>600</v>
      </c>
      <c r="D34" s="22">
        <f t="shared" si="16"/>
        <v>71400</v>
      </c>
      <c r="E34" s="22">
        <f t="shared" si="17"/>
        <v>35700</v>
      </c>
      <c r="F34" s="22">
        <f t="shared" si="18"/>
        <v>35700</v>
      </c>
      <c r="G34" s="23"/>
    </row>
    <row r="35" ht="18" customHeight="1" spans="1:7">
      <c r="A35" s="48" t="s">
        <v>41</v>
      </c>
      <c r="B35" s="18">
        <v>77</v>
      </c>
      <c r="C35" s="19">
        <v>600</v>
      </c>
      <c r="D35" s="22">
        <f t="shared" si="16"/>
        <v>46200</v>
      </c>
      <c r="E35" s="22">
        <f t="shared" si="17"/>
        <v>23100</v>
      </c>
      <c r="F35" s="22">
        <f t="shared" si="18"/>
        <v>23100</v>
      </c>
      <c r="G35" s="29"/>
    </row>
    <row r="36" s="1" customFormat="1" ht="18" customHeight="1" spans="1:7">
      <c r="A36" s="51" t="s">
        <v>42</v>
      </c>
      <c r="B36" s="25">
        <f t="shared" ref="B36:F36" si="19">SUM(B31:B35)</f>
        <v>800</v>
      </c>
      <c r="C36" s="25"/>
      <c r="D36" s="27">
        <f t="shared" si="19"/>
        <v>480000</v>
      </c>
      <c r="E36" s="27">
        <f t="shared" si="19"/>
        <v>240000</v>
      </c>
      <c r="F36" s="27">
        <f t="shared" si="19"/>
        <v>240000</v>
      </c>
      <c r="G36" s="29"/>
    </row>
    <row r="37" ht="18" customHeight="1" spans="1:7">
      <c r="A37" s="34" t="s">
        <v>43</v>
      </c>
      <c r="B37" s="35">
        <f t="shared" ref="B37:F37" si="20">B10+B16+B22+B30+B36</f>
        <v>4207</v>
      </c>
      <c r="C37" s="35"/>
      <c r="D37" s="27">
        <f t="shared" si="20"/>
        <v>2524200</v>
      </c>
      <c r="E37" s="27">
        <f t="shared" si="20"/>
        <v>1262100</v>
      </c>
      <c r="F37" s="27">
        <f t="shared" si="20"/>
        <v>1262100</v>
      </c>
      <c r="G37" s="36"/>
    </row>
    <row r="38" ht="18" customHeight="1" spans="1:7">
      <c r="A38" s="48" t="s">
        <v>44</v>
      </c>
      <c r="B38" s="18">
        <v>153</v>
      </c>
      <c r="C38" s="19">
        <v>600</v>
      </c>
      <c r="D38" s="22">
        <f t="shared" ref="D38:D76" si="21">B38*C38</f>
        <v>91800</v>
      </c>
      <c r="E38" s="22">
        <f t="shared" ref="E38:E76" si="22">D38/2</f>
        <v>45900</v>
      </c>
      <c r="F38" s="22">
        <f t="shared" ref="F38:F76" si="23">D38/2</f>
        <v>45900</v>
      </c>
      <c r="G38" s="37"/>
    </row>
    <row r="39" ht="18" customHeight="1" spans="1:7">
      <c r="A39" s="48" t="s">
        <v>45</v>
      </c>
      <c r="B39" s="18">
        <v>280</v>
      </c>
      <c r="C39" s="19">
        <v>600</v>
      </c>
      <c r="D39" s="22">
        <f t="shared" si="21"/>
        <v>168000</v>
      </c>
      <c r="E39" s="22">
        <f t="shared" si="22"/>
        <v>84000</v>
      </c>
      <c r="F39" s="22">
        <f t="shared" si="23"/>
        <v>84000</v>
      </c>
      <c r="G39" s="37"/>
    </row>
    <row r="40" ht="18" customHeight="1" spans="1:7">
      <c r="A40" s="48" t="s">
        <v>46</v>
      </c>
      <c r="B40" s="18">
        <v>160</v>
      </c>
      <c r="C40" s="19">
        <v>600</v>
      </c>
      <c r="D40" s="22">
        <f t="shared" si="21"/>
        <v>96000</v>
      </c>
      <c r="E40" s="22">
        <f t="shared" si="22"/>
        <v>48000</v>
      </c>
      <c r="F40" s="22">
        <f t="shared" si="23"/>
        <v>48000</v>
      </c>
      <c r="G40" s="37"/>
    </row>
    <row r="41" ht="18" customHeight="1" spans="1:7">
      <c r="A41" s="48" t="s">
        <v>47</v>
      </c>
      <c r="B41" s="18">
        <v>133</v>
      </c>
      <c r="C41" s="19">
        <v>600</v>
      </c>
      <c r="D41" s="20">
        <f t="shared" si="21"/>
        <v>79800</v>
      </c>
      <c r="E41" s="20">
        <f t="shared" si="22"/>
        <v>39900</v>
      </c>
      <c r="F41" s="20">
        <f t="shared" si="23"/>
        <v>39900</v>
      </c>
      <c r="G41" s="38"/>
    </row>
    <row r="42" ht="18" customHeight="1" spans="1:7">
      <c r="A42" s="48" t="s">
        <v>48</v>
      </c>
      <c r="B42" s="18">
        <v>167</v>
      </c>
      <c r="C42" s="19">
        <v>600</v>
      </c>
      <c r="D42" s="22">
        <f t="shared" si="21"/>
        <v>100200</v>
      </c>
      <c r="E42" s="22">
        <f t="shared" si="22"/>
        <v>50100</v>
      </c>
      <c r="F42" s="22">
        <f t="shared" si="23"/>
        <v>50100</v>
      </c>
      <c r="G42" s="37"/>
    </row>
    <row r="43" ht="18" customHeight="1" spans="1:7">
      <c r="A43" s="48" t="s">
        <v>49</v>
      </c>
      <c r="B43" s="18">
        <v>248</v>
      </c>
      <c r="C43" s="19">
        <v>600</v>
      </c>
      <c r="D43" s="22">
        <f t="shared" si="21"/>
        <v>148800</v>
      </c>
      <c r="E43" s="22">
        <f t="shared" si="22"/>
        <v>74400</v>
      </c>
      <c r="F43" s="22">
        <f t="shared" si="23"/>
        <v>74400</v>
      </c>
      <c r="G43" s="37"/>
    </row>
    <row r="44" ht="18" customHeight="1" spans="1:7">
      <c r="A44" s="48" t="s">
        <v>50</v>
      </c>
      <c r="B44" s="18">
        <v>170</v>
      </c>
      <c r="C44" s="19">
        <v>600</v>
      </c>
      <c r="D44" s="22">
        <f t="shared" si="21"/>
        <v>102000</v>
      </c>
      <c r="E44" s="22">
        <f t="shared" si="22"/>
        <v>51000</v>
      </c>
      <c r="F44" s="22">
        <f t="shared" si="23"/>
        <v>51000</v>
      </c>
      <c r="G44" s="37"/>
    </row>
    <row r="45" ht="18" customHeight="1" spans="1:7">
      <c r="A45" s="48" t="s">
        <v>51</v>
      </c>
      <c r="B45" s="18">
        <v>83</v>
      </c>
      <c r="C45" s="19">
        <v>600</v>
      </c>
      <c r="D45" s="22">
        <f t="shared" si="21"/>
        <v>49800</v>
      </c>
      <c r="E45" s="22">
        <f t="shared" si="22"/>
        <v>24900</v>
      </c>
      <c r="F45" s="22">
        <f t="shared" si="23"/>
        <v>24900</v>
      </c>
      <c r="G45" s="37"/>
    </row>
    <row r="46" ht="18" customHeight="1" spans="1:7">
      <c r="A46" s="48" t="s">
        <v>52</v>
      </c>
      <c r="B46" s="18">
        <v>231</v>
      </c>
      <c r="C46" s="19">
        <v>600</v>
      </c>
      <c r="D46" s="22">
        <f t="shared" si="21"/>
        <v>138600</v>
      </c>
      <c r="E46" s="22">
        <f t="shared" si="22"/>
        <v>69300</v>
      </c>
      <c r="F46" s="22">
        <f t="shared" si="23"/>
        <v>69300</v>
      </c>
      <c r="G46" s="37"/>
    </row>
    <row r="47" ht="18" customHeight="1" spans="1:7">
      <c r="A47" s="48" t="s">
        <v>53</v>
      </c>
      <c r="B47" s="18">
        <v>146</v>
      </c>
      <c r="C47" s="19">
        <v>600</v>
      </c>
      <c r="D47" s="22">
        <f t="shared" si="21"/>
        <v>87600</v>
      </c>
      <c r="E47" s="22">
        <f t="shared" si="22"/>
        <v>43800</v>
      </c>
      <c r="F47" s="22">
        <f t="shared" si="23"/>
        <v>43800</v>
      </c>
      <c r="G47" s="37"/>
    </row>
    <row r="48" ht="18" customHeight="1" spans="1:7">
      <c r="A48" s="48" t="s">
        <v>54</v>
      </c>
      <c r="B48" s="18">
        <v>108</v>
      </c>
      <c r="C48" s="19">
        <v>600</v>
      </c>
      <c r="D48" s="22">
        <f t="shared" si="21"/>
        <v>64800</v>
      </c>
      <c r="E48" s="22">
        <f t="shared" si="22"/>
        <v>32400</v>
      </c>
      <c r="F48" s="22">
        <f t="shared" si="23"/>
        <v>32400</v>
      </c>
      <c r="G48" s="37"/>
    </row>
    <row r="49" ht="18" customHeight="1" spans="1:7">
      <c r="A49" s="48" t="s">
        <v>55</v>
      </c>
      <c r="B49" s="18">
        <v>221</v>
      </c>
      <c r="C49" s="19">
        <v>600</v>
      </c>
      <c r="D49" s="22">
        <f t="shared" si="21"/>
        <v>132600</v>
      </c>
      <c r="E49" s="22">
        <f t="shared" si="22"/>
        <v>66300</v>
      </c>
      <c r="F49" s="22">
        <f t="shared" si="23"/>
        <v>66300</v>
      </c>
      <c r="G49" s="37"/>
    </row>
    <row r="50" s="2" customFormat="1" ht="18" customHeight="1" spans="1:7">
      <c r="A50" s="48" t="s">
        <v>56</v>
      </c>
      <c r="B50" s="18">
        <v>150</v>
      </c>
      <c r="C50" s="19">
        <v>600</v>
      </c>
      <c r="D50" s="20">
        <f t="shared" si="21"/>
        <v>90000</v>
      </c>
      <c r="E50" s="20">
        <f t="shared" si="22"/>
        <v>45000</v>
      </c>
      <c r="F50" s="20">
        <f t="shared" si="23"/>
        <v>45000</v>
      </c>
      <c r="G50" s="38"/>
    </row>
    <row r="51" s="2" customFormat="1" ht="18" customHeight="1" spans="1:7">
      <c r="A51" s="48" t="s">
        <v>57</v>
      </c>
      <c r="B51" s="18">
        <v>150</v>
      </c>
      <c r="C51" s="19">
        <v>600</v>
      </c>
      <c r="D51" s="20">
        <f t="shared" si="21"/>
        <v>90000</v>
      </c>
      <c r="E51" s="20">
        <f t="shared" si="22"/>
        <v>45000</v>
      </c>
      <c r="F51" s="20">
        <f t="shared" si="23"/>
        <v>45000</v>
      </c>
      <c r="G51" s="38"/>
    </row>
    <row r="52" s="2" customFormat="1" ht="18" customHeight="1" spans="1:7">
      <c r="A52" s="48" t="s">
        <v>58</v>
      </c>
      <c r="B52" s="18">
        <v>172</v>
      </c>
      <c r="C52" s="19">
        <v>600</v>
      </c>
      <c r="D52" s="20">
        <f t="shared" si="21"/>
        <v>103200</v>
      </c>
      <c r="E52" s="20">
        <f t="shared" si="22"/>
        <v>51600</v>
      </c>
      <c r="F52" s="20">
        <f t="shared" si="23"/>
        <v>51600</v>
      </c>
      <c r="G52" s="38"/>
    </row>
    <row r="53" s="2" customFormat="1" ht="18" customHeight="1" spans="1:7">
      <c r="A53" s="17" t="s">
        <v>59</v>
      </c>
      <c r="B53" s="18">
        <v>180</v>
      </c>
      <c r="C53" s="19">
        <v>600</v>
      </c>
      <c r="D53" s="20">
        <f t="shared" si="21"/>
        <v>108000</v>
      </c>
      <c r="E53" s="20">
        <f t="shared" si="22"/>
        <v>54000</v>
      </c>
      <c r="F53" s="20">
        <f t="shared" si="23"/>
        <v>54000</v>
      </c>
      <c r="G53" s="38"/>
    </row>
    <row r="54" s="2" customFormat="1" ht="18" customHeight="1" spans="1:7">
      <c r="A54" s="17" t="s">
        <v>60</v>
      </c>
      <c r="B54" s="18">
        <v>102</v>
      </c>
      <c r="C54" s="19">
        <v>600</v>
      </c>
      <c r="D54" s="20">
        <f t="shared" si="21"/>
        <v>61200</v>
      </c>
      <c r="E54" s="20">
        <f t="shared" si="22"/>
        <v>30600</v>
      </c>
      <c r="F54" s="20">
        <f t="shared" si="23"/>
        <v>30600</v>
      </c>
      <c r="G54" s="38"/>
    </row>
    <row r="55" s="2" customFormat="1" ht="18" customHeight="1" spans="1:7">
      <c r="A55" s="17" t="s">
        <v>61</v>
      </c>
      <c r="B55" s="18">
        <v>185</v>
      </c>
      <c r="C55" s="19">
        <v>600</v>
      </c>
      <c r="D55" s="20">
        <f t="shared" si="21"/>
        <v>111000</v>
      </c>
      <c r="E55" s="20">
        <f t="shared" si="22"/>
        <v>55500</v>
      </c>
      <c r="F55" s="20">
        <f t="shared" si="23"/>
        <v>55500</v>
      </c>
      <c r="G55" s="38"/>
    </row>
    <row r="56" s="2" customFormat="1" ht="18" customHeight="1" spans="1:7">
      <c r="A56" s="48" t="s">
        <v>62</v>
      </c>
      <c r="B56" s="18">
        <v>178</v>
      </c>
      <c r="C56" s="19">
        <v>600</v>
      </c>
      <c r="D56" s="20">
        <f t="shared" si="21"/>
        <v>106800</v>
      </c>
      <c r="E56" s="20">
        <f t="shared" si="22"/>
        <v>53400</v>
      </c>
      <c r="F56" s="20">
        <f t="shared" si="23"/>
        <v>53400</v>
      </c>
      <c r="G56" s="38"/>
    </row>
    <row r="57" s="2" customFormat="1" ht="18" customHeight="1" spans="1:7">
      <c r="A57" s="48" t="s">
        <v>63</v>
      </c>
      <c r="B57" s="18">
        <v>146</v>
      </c>
      <c r="C57" s="19">
        <v>600</v>
      </c>
      <c r="D57" s="20">
        <f t="shared" si="21"/>
        <v>87600</v>
      </c>
      <c r="E57" s="20">
        <f t="shared" si="22"/>
        <v>43800</v>
      </c>
      <c r="F57" s="20">
        <f t="shared" si="23"/>
        <v>43800</v>
      </c>
      <c r="G57" s="38"/>
    </row>
    <row r="58" s="2" customFormat="1" ht="18" customHeight="1" spans="1:7">
      <c r="A58" s="48" t="s">
        <v>64</v>
      </c>
      <c r="B58" s="18">
        <v>116</v>
      </c>
      <c r="C58" s="19">
        <v>600</v>
      </c>
      <c r="D58" s="20">
        <f t="shared" si="21"/>
        <v>69600</v>
      </c>
      <c r="E58" s="20">
        <f t="shared" si="22"/>
        <v>34800</v>
      </c>
      <c r="F58" s="20">
        <f t="shared" si="23"/>
        <v>34800</v>
      </c>
      <c r="G58" s="38"/>
    </row>
    <row r="59" s="2" customFormat="1" ht="18" customHeight="1" spans="1:7">
      <c r="A59" s="48" t="s">
        <v>65</v>
      </c>
      <c r="B59" s="18">
        <v>98</v>
      </c>
      <c r="C59" s="19">
        <v>600</v>
      </c>
      <c r="D59" s="20">
        <f t="shared" si="21"/>
        <v>58800</v>
      </c>
      <c r="E59" s="20">
        <f t="shared" si="22"/>
        <v>29400</v>
      </c>
      <c r="F59" s="20">
        <f t="shared" si="23"/>
        <v>29400</v>
      </c>
      <c r="G59" s="38"/>
    </row>
    <row r="60" s="2" customFormat="1" ht="18" customHeight="1" spans="1:7">
      <c r="A60" s="48" t="s">
        <v>66</v>
      </c>
      <c r="B60" s="18">
        <v>188</v>
      </c>
      <c r="C60" s="19">
        <v>600</v>
      </c>
      <c r="D60" s="20">
        <f t="shared" si="21"/>
        <v>112800</v>
      </c>
      <c r="E60" s="20">
        <f t="shared" si="22"/>
        <v>56400</v>
      </c>
      <c r="F60" s="20">
        <f t="shared" si="23"/>
        <v>56400</v>
      </c>
      <c r="G60" s="38"/>
    </row>
    <row r="61" s="2" customFormat="1" ht="18" customHeight="1" spans="1:7">
      <c r="A61" s="48" t="s">
        <v>67</v>
      </c>
      <c r="B61" s="18">
        <v>207</v>
      </c>
      <c r="C61" s="19">
        <v>600</v>
      </c>
      <c r="D61" s="20">
        <f t="shared" si="21"/>
        <v>124200</v>
      </c>
      <c r="E61" s="20">
        <f t="shared" si="22"/>
        <v>62100</v>
      </c>
      <c r="F61" s="20">
        <f t="shared" si="23"/>
        <v>62100</v>
      </c>
      <c r="G61" s="39"/>
    </row>
    <row r="62" s="2" customFormat="1" ht="18" customHeight="1" spans="1:7">
      <c r="A62" s="48" t="s">
        <v>68</v>
      </c>
      <c r="B62" s="18">
        <v>232</v>
      </c>
      <c r="C62" s="19">
        <v>600</v>
      </c>
      <c r="D62" s="20">
        <f t="shared" si="21"/>
        <v>139200</v>
      </c>
      <c r="E62" s="20">
        <f t="shared" si="22"/>
        <v>69600</v>
      </c>
      <c r="F62" s="20">
        <f t="shared" si="23"/>
        <v>69600</v>
      </c>
      <c r="G62" s="38"/>
    </row>
    <row r="63" s="2" customFormat="1" ht="18" customHeight="1" spans="1:7">
      <c r="A63" s="48" t="s">
        <v>69</v>
      </c>
      <c r="B63" s="18">
        <v>127</v>
      </c>
      <c r="C63" s="19">
        <v>600</v>
      </c>
      <c r="D63" s="20">
        <f t="shared" si="21"/>
        <v>76200</v>
      </c>
      <c r="E63" s="20">
        <f t="shared" si="22"/>
        <v>38100</v>
      </c>
      <c r="F63" s="20">
        <f t="shared" si="23"/>
        <v>38100</v>
      </c>
      <c r="G63" s="38"/>
    </row>
    <row r="64" s="2" customFormat="1" ht="18" customHeight="1" spans="1:7">
      <c r="A64" s="48" t="s">
        <v>70</v>
      </c>
      <c r="B64" s="18">
        <v>90</v>
      </c>
      <c r="C64" s="19">
        <v>600</v>
      </c>
      <c r="D64" s="20">
        <f t="shared" si="21"/>
        <v>54000</v>
      </c>
      <c r="E64" s="20">
        <f t="shared" si="22"/>
        <v>27000</v>
      </c>
      <c r="F64" s="20">
        <f t="shared" si="23"/>
        <v>27000</v>
      </c>
      <c r="G64" s="38"/>
    </row>
    <row r="65" s="2" customFormat="1" ht="18" customHeight="1" spans="1:7">
      <c r="A65" s="48" t="s">
        <v>71</v>
      </c>
      <c r="B65" s="18">
        <v>320</v>
      </c>
      <c r="C65" s="19">
        <v>600</v>
      </c>
      <c r="D65" s="20">
        <f t="shared" si="21"/>
        <v>192000</v>
      </c>
      <c r="E65" s="20">
        <f t="shared" si="22"/>
        <v>96000</v>
      </c>
      <c r="F65" s="20">
        <f t="shared" si="23"/>
        <v>96000</v>
      </c>
      <c r="G65" s="38"/>
    </row>
    <row r="66" s="2" customFormat="1" ht="18" customHeight="1" spans="1:7">
      <c r="A66" s="48" t="s">
        <v>72</v>
      </c>
      <c r="B66" s="18">
        <v>164</v>
      </c>
      <c r="C66" s="19">
        <v>600</v>
      </c>
      <c r="D66" s="20">
        <f t="shared" si="21"/>
        <v>98400</v>
      </c>
      <c r="E66" s="20">
        <f t="shared" si="22"/>
        <v>49200</v>
      </c>
      <c r="F66" s="20">
        <f t="shared" si="23"/>
        <v>49200</v>
      </c>
      <c r="G66" s="38"/>
    </row>
    <row r="67" s="2" customFormat="1" ht="18" customHeight="1" spans="1:7">
      <c r="A67" s="48" t="s">
        <v>73</v>
      </c>
      <c r="B67" s="18">
        <v>204</v>
      </c>
      <c r="C67" s="19">
        <v>600</v>
      </c>
      <c r="D67" s="20">
        <f t="shared" si="21"/>
        <v>122400</v>
      </c>
      <c r="E67" s="20">
        <f t="shared" si="22"/>
        <v>61200</v>
      </c>
      <c r="F67" s="20">
        <f t="shared" si="23"/>
        <v>61200</v>
      </c>
      <c r="G67" s="38"/>
    </row>
    <row r="68" s="2" customFormat="1" ht="18" customHeight="1" spans="1:7">
      <c r="A68" s="48" t="s">
        <v>74</v>
      </c>
      <c r="B68" s="18">
        <v>98</v>
      </c>
      <c r="C68" s="19">
        <v>600</v>
      </c>
      <c r="D68" s="20">
        <f t="shared" si="21"/>
        <v>58800</v>
      </c>
      <c r="E68" s="20">
        <f t="shared" si="22"/>
        <v>29400</v>
      </c>
      <c r="F68" s="20">
        <f t="shared" si="23"/>
        <v>29400</v>
      </c>
      <c r="G68" s="38"/>
    </row>
    <row r="69" s="2" customFormat="1" ht="18" customHeight="1" spans="1:7">
      <c r="A69" s="48" t="s">
        <v>75</v>
      </c>
      <c r="B69" s="18">
        <v>60</v>
      </c>
      <c r="C69" s="19">
        <v>600</v>
      </c>
      <c r="D69" s="20">
        <f t="shared" si="21"/>
        <v>36000</v>
      </c>
      <c r="E69" s="20">
        <f t="shared" si="22"/>
        <v>18000</v>
      </c>
      <c r="F69" s="20">
        <f t="shared" si="23"/>
        <v>18000</v>
      </c>
      <c r="G69" s="38"/>
    </row>
    <row r="70" s="2" customFormat="1" ht="18" customHeight="1" spans="1:7">
      <c r="A70" s="48" t="s">
        <v>76</v>
      </c>
      <c r="B70" s="18">
        <v>94</v>
      </c>
      <c r="C70" s="19">
        <v>600</v>
      </c>
      <c r="D70" s="20">
        <f t="shared" si="21"/>
        <v>56400</v>
      </c>
      <c r="E70" s="20">
        <f t="shared" si="22"/>
        <v>28200</v>
      </c>
      <c r="F70" s="20">
        <f t="shared" si="23"/>
        <v>28200</v>
      </c>
      <c r="G70" s="38"/>
    </row>
    <row r="71" s="2" customFormat="1" ht="18" customHeight="1" spans="1:7">
      <c r="A71" s="48" t="s">
        <v>77</v>
      </c>
      <c r="B71" s="18">
        <v>219</v>
      </c>
      <c r="C71" s="19">
        <v>600</v>
      </c>
      <c r="D71" s="20">
        <f t="shared" si="21"/>
        <v>131400</v>
      </c>
      <c r="E71" s="20">
        <f t="shared" si="22"/>
        <v>65700</v>
      </c>
      <c r="F71" s="20">
        <f t="shared" si="23"/>
        <v>65700</v>
      </c>
      <c r="G71" s="38"/>
    </row>
    <row r="72" s="2" customFormat="1" ht="18" customHeight="1" spans="1:7">
      <c r="A72" s="48" t="s">
        <v>78</v>
      </c>
      <c r="B72" s="18">
        <v>145</v>
      </c>
      <c r="C72" s="19">
        <v>600</v>
      </c>
      <c r="D72" s="20">
        <f t="shared" si="21"/>
        <v>87000</v>
      </c>
      <c r="E72" s="20">
        <f t="shared" si="22"/>
        <v>43500</v>
      </c>
      <c r="F72" s="20">
        <f t="shared" si="23"/>
        <v>43500</v>
      </c>
      <c r="G72" s="38"/>
    </row>
    <row r="73" s="2" customFormat="1" ht="18" customHeight="1" spans="1:7">
      <c r="A73" s="48" t="s">
        <v>79</v>
      </c>
      <c r="B73" s="18">
        <v>89</v>
      </c>
      <c r="C73" s="19">
        <v>600</v>
      </c>
      <c r="D73" s="20">
        <f t="shared" si="21"/>
        <v>53400</v>
      </c>
      <c r="E73" s="20">
        <f t="shared" si="22"/>
        <v>26700</v>
      </c>
      <c r="F73" s="20">
        <f t="shared" si="23"/>
        <v>26700</v>
      </c>
      <c r="G73" s="38"/>
    </row>
    <row r="74" s="2" customFormat="1" ht="18" customHeight="1" spans="1:7">
      <c r="A74" s="17" t="s">
        <v>80</v>
      </c>
      <c r="B74" s="18">
        <v>125</v>
      </c>
      <c r="C74" s="19">
        <v>600</v>
      </c>
      <c r="D74" s="20">
        <f t="shared" si="21"/>
        <v>75000</v>
      </c>
      <c r="E74" s="20">
        <f t="shared" si="22"/>
        <v>37500</v>
      </c>
      <c r="F74" s="20">
        <f t="shared" si="23"/>
        <v>37500</v>
      </c>
      <c r="G74" s="38"/>
    </row>
    <row r="75" ht="18" customHeight="1" spans="1:7">
      <c r="A75" s="17" t="s">
        <v>81</v>
      </c>
      <c r="B75" s="18">
        <v>145</v>
      </c>
      <c r="C75" s="19">
        <v>600</v>
      </c>
      <c r="D75" s="40">
        <f t="shared" si="21"/>
        <v>87000</v>
      </c>
      <c r="E75" s="22">
        <f t="shared" si="22"/>
        <v>43500</v>
      </c>
      <c r="F75" s="20">
        <f t="shared" si="23"/>
        <v>43500</v>
      </c>
      <c r="G75" s="37"/>
    </row>
    <row r="76" ht="18" customHeight="1" spans="1:7">
      <c r="A76" s="17" t="s">
        <v>82</v>
      </c>
      <c r="B76" s="18">
        <v>94</v>
      </c>
      <c r="C76" s="19">
        <v>600</v>
      </c>
      <c r="D76" s="40">
        <f t="shared" si="21"/>
        <v>56400</v>
      </c>
      <c r="E76" s="22">
        <f t="shared" si="22"/>
        <v>28200</v>
      </c>
      <c r="F76" s="20">
        <f t="shared" si="23"/>
        <v>28200</v>
      </c>
      <c r="G76" s="37"/>
    </row>
    <row r="77" ht="21.6" customHeight="1" spans="1:7">
      <c r="A77" s="24" t="s">
        <v>83</v>
      </c>
      <c r="B77" s="41">
        <f t="shared" ref="B77:F77" si="24">SUM(B38:B76)</f>
        <v>6178</v>
      </c>
      <c r="C77" s="19">
        <v>600</v>
      </c>
      <c r="D77" s="42">
        <f t="shared" si="24"/>
        <v>3706800</v>
      </c>
      <c r="E77" s="42">
        <f t="shared" si="24"/>
        <v>1853400</v>
      </c>
      <c r="F77" s="42">
        <f t="shared" si="24"/>
        <v>1853400</v>
      </c>
      <c r="G77" s="38"/>
    </row>
    <row r="78" ht="18" customHeight="1" spans="1:7">
      <c r="A78" s="43" t="s">
        <v>84</v>
      </c>
      <c r="B78" s="44">
        <f t="shared" ref="B78:F78" si="25">B37+B77</f>
        <v>10385</v>
      </c>
      <c r="C78" s="19"/>
      <c r="D78" s="45">
        <f t="shared" si="25"/>
        <v>6231000</v>
      </c>
      <c r="E78" s="45">
        <f t="shared" si="25"/>
        <v>3115500</v>
      </c>
      <c r="F78" s="45">
        <f t="shared" si="25"/>
        <v>3115500</v>
      </c>
      <c r="G78" s="46"/>
    </row>
    <row r="79" ht="21" customHeight="1"/>
    <row r="80" ht="21" customHeight="1"/>
    <row r="81" ht="21" customHeight="1" spans="5:5">
      <c r="E81" s="47"/>
    </row>
    <row r="82" ht="21" customHeight="1" spans="5:5">
      <c r="E82" s="47"/>
    </row>
    <row r="83" ht="21" customHeight="1" spans="5:5">
      <c r="E83" s="47"/>
    </row>
  </sheetData>
  <autoFilter ref="A5:G78">
    <extLst/>
  </autoFilter>
  <mergeCells count="8">
    <mergeCell ref="A2:G2"/>
    <mergeCell ref="D3:E3"/>
    <mergeCell ref="E4:F4"/>
    <mergeCell ref="A4:A5"/>
    <mergeCell ref="B4:B5"/>
    <mergeCell ref="C4:C5"/>
    <mergeCell ref="D4:D5"/>
    <mergeCell ref="G4:G5"/>
  </mergeCells>
  <pageMargins left="0.904861111111111" right="0.826388888888889" top="1.25972222222222" bottom="1.18055555555556" header="0.314583333333333" footer="0.314583333333333"/>
  <pageSetup paperSize="9" scale="88" fitToHeight="2" orientation="portrait" horizontalDpi="600" verticalDpi="18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4 "   r g b C l r = " 6 F B 7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 (根据教育股的要求确定)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LQP</dc:creator>
  <cp:lastModifiedBy>Administrator</cp:lastModifiedBy>
  <dcterms:created xsi:type="dcterms:W3CDTF">2025-04-14T07:52:00Z</dcterms:created>
  <dcterms:modified xsi:type="dcterms:W3CDTF">2025-04-21T08:47:17Z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6936BF3CEE2741A6AE70B7852A675ED6</vt:lpwstr>
  </property>
  <property fmtid="{D5CDD505-2E9C-101B-9397-08002B2CF9AE}" pid="3" name="KSOProductBuildVer">
    <vt:lpwstr>2052-11.1.0.9740</vt:lpwstr>
  </property>
</Properties>
</file>