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<sst xmlns="http://schemas.openxmlformats.org/spreadsheetml/2006/main" count="632" uniqueCount="316">
  <si>
    <t xml:space="preserve">         乐昌市2019年下半年面向社会公开招聘中小学教师综合成绩及进入体检人员名单       </t>
  </si>
  <si>
    <t>2019.12.31</t>
  </si>
  <si>
    <t>序号</t>
  </si>
  <si>
    <t>抽签
顺序号</t>
  </si>
  <si>
    <t>报考单位</t>
  </si>
  <si>
    <t>学科</t>
  </si>
  <si>
    <t>招聘人数</t>
  </si>
  <si>
    <t>准考证号</t>
  </si>
  <si>
    <t xml:space="preserve"> 性别</t>
  </si>
  <si>
    <t>面试成绩</t>
  </si>
  <si>
    <t>面试总成绩</t>
  </si>
  <si>
    <t>占50％</t>
  </si>
  <si>
    <t>笔试
成绩</t>
  </si>
  <si>
    <t>综合
成绩</t>
  </si>
  <si>
    <t>排名</t>
  </si>
  <si>
    <t>是否进入体检</t>
  </si>
  <si>
    <t>备注</t>
  </si>
  <si>
    <t>说课</t>
  </si>
  <si>
    <t>占50%</t>
  </si>
  <si>
    <t>技能</t>
  </si>
  <si>
    <t>6－7</t>
  </si>
  <si>
    <t>乐昌市新时代学校</t>
  </si>
  <si>
    <t>小学信息技术</t>
  </si>
  <si>
    <t>201912070003</t>
  </si>
  <si>
    <t>男</t>
  </si>
  <si>
    <t>90.37</t>
  </si>
  <si>
    <t>进入体检</t>
  </si>
  <si>
    <t>6－4</t>
  </si>
  <si>
    <t>201912070001</t>
  </si>
  <si>
    <t>74.29</t>
  </si>
  <si>
    <t>2－9</t>
  </si>
  <si>
    <t>乐昌市坪梅小学</t>
  </si>
  <si>
    <t>小学语文</t>
  </si>
  <si>
    <t>201912070007</t>
  </si>
  <si>
    <t>女</t>
  </si>
  <si>
    <t>86.55</t>
  </si>
  <si>
    <t>2－4</t>
  </si>
  <si>
    <t>201912070006</t>
  </si>
  <si>
    <t>86.96</t>
  </si>
  <si>
    <t>2－5</t>
  </si>
  <si>
    <t>201912070008</t>
  </si>
  <si>
    <t>84.49</t>
  </si>
  <si>
    <t>2－1</t>
  </si>
  <si>
    <t>201912070010</t>
  </si>
  <si>
    <t>83.85</t>
  </si>
  <si>
    <t>缺考</t>
  </si>
  <si>
    <t>201912070005</t>
  </si>
  <si>
    <t>82.11</t>
  </si>
  <si>
    <t>201912070009</t>
  </si>
  <si>
    <t>72.87</t>
  </si>
  <si>
    <t>2－7</t>
  </si>
  <si>
    <t>乐昌市乐昌小学</t>
  </si>
  <si>
    <t>201912070020</t>
  </si>
  <si>
    <t>89.07</t>
  </si>
  <si>
    <t>2－2</t>
  </si>
  <si>
    <t>201912070017</t>
  </si>
  <si>
    <t>84.88</t>
  </si>
  <si>
    <t>2－6</t>
  </si>
  <si>
    <t>201912070019</t>
  </si>
  <si>
    <t>77.72</t>
  </si>
  <si>
    <t>2－8</t>
  </si>
  <si>
    <t>201912070022</t>
  </si>
  <si>
    <t>78.07</t>
  </si>
  <si>
    <t>2－13</t>
  </si>
  <si>
    <t>201912070021</t>
  </si>
  <si>
    <t>76.23</t>
  </si>
  <si>
    <t>201912070018</t>
  </si>
  <si>
    <t>79.12</t>
  </si>
  <si>
    <t>4－4</t>
  </si>
  <si>
    <t>乐昌市乐城第一小学</t>
  </si>
  <si>
    <t>201912070024</t>
  </si>
  <si>
    <t>92.11</t>
  </si>
  <si>
    <t>4-15</t>
  </si>
  <si>
    <t>201912070028</t>
  </si>
  <si>
    <t>87.70</t>
  </si>
  <si>
    <t>4－9</t>
  </si>
  <si>
    <t>201912070031</t>
  </si>
  <si>
    <t>88.63</t>
  </si>
  <si>
    <t>4－10</t>
  </si>
  <si>
    <t>201912070030</t>
  </si>
  <si>
    <t>89.02</t>
  </si>
  <si>
    <t>4－3</t>
  </si>
  <si>
    <t>201912070032</t>
  </si>
  <si>
    <t>84.10</t>
  </si>
  <si>
    <t>4－12</t>
  </si>
  <si>
    <t>201912070025</t>
  </si>
  <si>
    <t>83.51</t>
  </si>
  <si>
    <t>9－9</t>
  </si>
  <si>
    <t>小学数学</t>
  </si>
  <si>
    <t>201912070034</t>
  </si>
  <si>
    <t>86.18</t>
  </si>
  <si>
    <t>9－7</t>
  </si>
  <si>
    <t>201912070035</t>
  </si>
  <si>
    <t>78.33</t>
  </si>
  <si>
    <t>9－11</t>
  </si>
  <si>
    <t>201912070036</t>
  </si>
  <si>
    <t>65.64</t>
  </si>
  <si>
    <t>6－3</t>
  </si>
  <si>
    <t>201912070038</t>
  </si>
  <si>
    <t>86.23</t>
  </si>
  <si>
    <t>6－1</t>
  </si>
  <si>
    <t>201912070037</t>
  </si>
  <si>
    <t>87.26</t>
  </si>
  <si>
    <t>1－1</t>
  </si>
  <si>
    <t>小学美术</t>
  </si>
  <si>
    <t>201912070043</t>
  </si>
  <si>
    <t>90.69</t>
  </si>
  <si>
    <t>1－6</t>
  </si>
  <si>
    <t>201912070050</t>
  </si>
  <si>
    <t>88.02</t>
  </si>
  <si>
    <t>8－10</t>
  </si>
  <si>
    <t>小学音乐</t>
  </si>
  <si>
    <t>201912070080</t>
  </si>
  <si>
    <t>76.20</t>
  </si>
  <si>
    <t>201912070079</t>
  </si>
  <si>
    <t>79.10</t>
  </si>
  <si>
    <t>5－1</t>
  </si>
  <si>
    <t>小学体育</t>
  </si>
  <si>
    <t>201912070093</t>
  </si>
  <si>
    <t>86.54</t>
  </si>
  <si>
    <t>5－3</t>
  </si>
  <si>
    <t>201912070088</t>
  </si>
  <si>
    <t>86.62</t>
  </si>
  <si>
    <t>8－2</t>
  </si>
  <si>
    <t>乐昌市乐城第二小学</t>
  </si>
  <si>
    <t>201912070099</t>
  </si>
  <si>
    <t>71.18</t>
  </si>
  <si>
    <t>8－4</t>
  </si>
  <si>
    <t>201912070100</t>
  </si>
  <si>
    <t>68.16</t>
  </si>
  <si>
    <t>6－6</t>
  </si>
  <si>
    <t>乐昌市乐城第三小学</t>
  </si>
  <si>
    <t>201912070103</t>
  </si>
  <si>
    <t>84.14</t>
  </si>
  <si>
    <t>6－5</t>
  </si>
  <si>
    <t>201912070101</t>
  </si>
  <si>
    <t>80.15</t>
  </si>
  <si>
    <t>3－6</t>
  </si>
  <si>
    <t>乐昌市河南小学</t>
  </si>
  <si>
    <t>201912070110</t>
  </si>
  <si>
    <t>85.22</t>
  </si>
  <si>
    <t>3-11</t>
  </si>
  <si>
    <t>201912070105</t>
  </si>
  <si>
    <t>3－13</t>
  </si>
  <si>
    <t>201912070104</t>
  </si>
  <si>
    <t>80.47</t>
  </si>
  <si>
    <t>3－5</t>
  </si>
  <si>
    <t>201912070106</t>
  </si>
  <si>
    <t>83.07</t>
  </si>
  <si>
    <t>2－3</t>
  </si>
  <si>
    <t>乐昌市果育小学</t>
  </si>
  <si>
    <t>201912070115</t>
  </si>
  <si>
    <t>89.34</t>
  </si>
  <si>
    <t>2－10</t>
  </si>
  <si>
    <t>201912070113</t>
  </si>
  <si>
    <t>85.25</t>
  </si>
  <si>
    <t>9－13</t>
  </si>
  <si>
    <t>201912070119</t>
  </si>
  <si>
    <t>77.60</t>
  </si>
  <si>
    <t>9－5</t>
  </si>
  <si>
    <t>201912070118</t>
  </si>
  <si>
    <t>81.47</t>
  </si>
  <si>
    <t>5－7</t>
  </si>
  <si>
    <t>201912070124</t>
  </si>
  <si>
    <t>83.80</t>
  </si>
  <si>
    <t>5－6</t>
  </si>
  <si>
    <t>201912070120</t>
  </si>
  <si>
    <t>85.52</t>
  </si>
  <si>
    <t>8－5</t>
  </si>
  <si>
    <t>乐昌市廊田镇中心校</t>
  </si>
  <si>
    <t>201912070132</t>
  </si>
  <si>
    <t>82.85</t>
  </si>
  <si>
    <t>201912070138</t>
  </si>
  <si>
    <t>79.05</t>
  </si>
  <si>
    <t>3－3</t>
  </si>
  <si>
    <t>乐昌市坪石镇金鸡小学</t>
  </si>
  <si>
    <t>201912070142</t>
  </si>
  <si>
    <t>87.92</t>
  </si>
  <si>
    <t>3－4</t>
  </si>
  <si>
    <t>201912070147</t>
  </si>
  <si>
    <t>85.54</t>
  </si>
  <si>
    <t>3－8</t>
  </si>
  <si>
    <t>201912070139</t>
  </si>
  <si>
    <t>75.91</t>
  </si>
  <si>
    <t>3－12</t>
  </si>
  <si>
    <t>201912070140</t>
  </si>
  <si>
    <t>75.69</t>
  </si>
  <si>
    <t>3-14</t>
  </si>
  <si>
    <t>201912070144</t>
  </si>
  <si>
    <t>84.83</t>
  </si>
  <si>
    <t>3－7</t>
  </si>
  <si>
    <t>201912070145</t>
  </si>
  <si>
    <t>75.96</t>
  </si>
  <si>
    <t>3－9</t>
  </si>
  <si>
    <t>201912070143</t>
  </si>
  <si>
    <t>201912070149</t>
  </si>
  <si>
    <t>78.73</t>
  </si>
  <si>
    <t>9－6</t>
  </si>
  <si>
    <t>201912070151</t>
  </si>
  <si>
    <t>83.56</t>
  </si>
  <si>
    <t>9－1</t>
  </si>
  <si>
    <t>201912070150</t>
  </si>
  <si>
    <t>63.90</t>
  </si>
  <si>
    <t>6－2</t>
  </si>
  <si>
    <t>201912070152</t>
  </si>
  <si>
    <t>76.37</t>
  </si>
  <si>
    <t>1－5</t>
  </si>
  <si>
    <t>201912070167</t>
  </si>
  <si>
    <t>88.04</t>
  </si>
  <si>
    <t>1－3</t>
  </si>
  <si>
    <t>201912070169</t>
  </si>
  <si>
    <t>85.86</t>
  </si>
  <si>
    <t>4－7</t>
  </si>
  <si>
    <t>乐昌市启智学校</t>
  </si>
  <si>
    <t>特殊教育（语文）教师</t>
  </si>
  <si>
    <t>201912070171</t>
  </si>
  <si>
    <t>89.66</t>
  </si>
  <si>
    <t>9－3</t>
  </si>
  <si>
    <t>特殊教育（数学）教师</t>
  </si>
  <si>
    <t>201912070173</t>
  </si>
  <si>
    <t>66.30</t>
  </si>
  <si>
    <t>9－4</t>
  </si>
  <si>
    <t>201912070172</t>
  </si>
  <si>
    <t>69.44</t>
  </si>
  <si>
    <t>4－14</t>
  </si>
  <si>
    <t>乐昌市梅花镇中心小学</t>
  </si>
  <si>
    <t>201912070180</t>
  </si>
  <si>
    <t>88.90</t>
  </si>
  <si>
    <t>4－2</t>
  </si>
  <si>
    <t>201912070175</t>
  </si>
  <si>
    <t>78.63</t>
  </si>
  <si>
    <t>4－6</t>
  </si>
  <si>
    <t>201912070181</t>
  </si>
  <si>
    <t>75.64</t>
  </si>
  <si>
    <t>4－5</t>
  </si>
  <si>
    <t>201912070174</t>
  </si>
  <si>
    <t>4－13</t>
  </si>
  <si>
    <t>201912070176</t>
  </si>
  <si>
    <t>77.43</t>
  </si>
  <si>
    <t>4－8</t>
  </si>
  <si>
    <t>201912070178</t>
  </si>
  <si>
    <t>67.70</t>
  </si>
  <si>
    <t>4－11</t>
  </si>
  <si>
    <t>201912070179</t>
  </si>
  <si>
    <t>73.90</t>
  </si>
  <si>
    <t>4－1</t>
  </si>
  <si>
    <t>201912070182</t>
  </si>
  <si>
    <t>73.53</t>
  </si>
  <si>
    <t>9－2</t>
  </si>
  <si>
    <t>201912070185</t>
  </si>
  <si>
    <t>9－12</t>
  </si>
  <si>
    <t>201912070186</t>
  </si>
  <si>
    <t>76.33</t>
  </si>
  <si>
    <t>9－8</t>
  </si>
  <si>
    <t>201912070183</t>
  </si>
  <si>
    <t>64.98</t>
  </si>
  <si>
    <t>9－10</t>
  </si>
  <si>
    <t>201912070184</t>
  </si>
  <si>
    <t>61.99</t>
  </si>
  <si>
    <t>7－3</t>
  </si>
  <si>
    <t>小学英语</t>
  </si>
  <si>
    <t>201912070219</t>
  </si>
  <si>
    <t>93.85</t>
  </si>
  <si>
    <t>7－1</t>
  </si>
  <si>
    <t>201912070190</t>
  </si>
  <si>
    <t>91.72</t>
  </si>
  <si>
    <t>7－4</t>
  </si>
  <si>
    <t>201912070198</t>
  </si>
  <si>
    <t>91.40</t>
  </si>
  <si>
    <t>7－2</t>
  </si>
  <si>
    <t>201912070204</t>
  </si>
  <si>
    <t>90.74</t>
  </si>
  <si>
    <t>8－1</t>
  </si>
  <si>
    <t>201912070230</t>
  </si>
  <si>
    <t>85.96</t>
  </si>
  <si>
    <t>8－9</t>
  </si>
  <si>
    <t>201912070225</t>
  </si>
  <si>
    <t>83.26</t>
  </si>
  <si>
    <t>8－7</t>
  </si>
  <si>
    <t>201912070226</t>
  </si>
  <si>
    <t>81.40</t>
  </si>
  <si>
    <t>201912070227</t>
  </si>
  <si>
    <t>78.68</t>
  </si>
  <si>
    <t>5－2</t>
  </si>
  <si>
    <t>201912070235</t>
  </si>
  <si>
    <t>5－8</t>
  </si>
  <si>
    <t>201912070233</t>
  </si>
  <si>
    <t>82.16</t>
  </si>
  <si>
    <t>5－4</t>
  </si>
  <si>
    <t>201912070242</t>
  </si>
  <si>
    <t>80.13</t>
  </si>
  <si>
    <t>5－5</t>
  </si>
  <si>
    <t>201912070232</t>
  </si>
  <si>
    <t>80.76</t>
  </si>
  <si>
    <t>1－4</t>
  </si>
  <si>
    <t>乐昌市黄圃镇中心学校</t>
  </si>
  <si>
    <t>201912070269</t>
  </si>
  <si>
    <t>86.84</t>
  </si>
  <si>
    <t>1－2</t>
  </si>
  <si>
    <t>201912070268</t>
  </si>
  <si>
    <t>87.18</t>
  </si>
  <si>
    <t>3－2</t>
  </si>
  <si>
    <t>乐昌市第三中学</t>
  </si>
  <si>
    <t>初中语文</t>
  </si>
  <si>
    <t>201912070277</t>
  </si>
  <si>
    <t>87.36</t>
  </si>
  <si>
    <t>3－1</t>
  </si>
  <si>
    <t>201912070278</t>
  </si>
  <si>
    <t>84.22</t>
  </si>
  <si>
    <t>7－5</t>
  </si>
  <si>
    <t>初中英语</t>
  </si>
  <si>
    <t>201912070294</t>
  </si>
  <si>
    <t>95.86</t>
  </si>
  <si>
    <t>7－6</t>
  </si>
  <si>
    <t>201912070286</t>
  </si>
  <si>
    <t>91.13</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</si>
</sst>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 numFmtId="180" formatCode="0.00_);[Red]\(0.00\)"/>
    <numFmt numFmtId="181" formatCode="0.000_);[Red]\(0.000\)"/>
    <numFmt numFmtId="182" formatCode="0.00_ "/>
  </numFmts>
  <fonts count="29">
    <font>
      <sz val="12"/>
      <name val="宋体"/>
      <family val="0"/>
    </font>
    <font>
      <sz val="12"/>
      <color indexed="60"/>
      <name val="宋体"/>
      <family val="0"/>
    </font>
    <font>
      <sz val="10"/>
      <name val="宋体"/>
      <family val="0"/>
    </font>
    <font>
      <sz val="11"/>
      <name val="宋体"/>
      <family val="0"/>
    </font>
    <font>
      <sz val="12"/>
      <color indexed="8"/>
      <name val="宋体"/>
      <family val="0"/>
    </font>
    <font>
      <b/>
      <sz val="18"/>
      <name val="宋体"/>
      <family val="0"/>
    </font>
    <font>
      <b/>
      <sz val="10"/>
      <name val="宋体"/>
      <family val="0"/>
    </font>
    <font>
      <b/>
      <sz val="11"/>
      <name val="宋体"/>
      <family val="0"/>
    </font>
    <font>
      <sz val="6"/>
      <name val="宋体"/>
      <family val="0"/>
    </font>
    <font>
      <sz val="11"/>
      <color indexed="20"/>
      <name val="Tahoma"/>
      <family val="2"/>
    </font>
    <font>
      <sz val="11"/>
      <color indexed="60"/>
      <name val="Tahoma"/>
      <family val="2"/>
    </font>
    <font>
      <sz val="11"/>
      <color indexed="62"/>
      <name val="Tahoma"/>
      <family val="2"/>
    </font>
    <font>
      <sz val="11"/>
      <color indexed="9"/>
      <name val="Tahoma"/>
      <family val="2"/>
    </font>
    <font>
      <b/>
      <sz val="11"/>
      <color indexed="63"/>
      <name val="Tahoma"/>
      <family val="2"/>
    </font>
    <font>
      <i/>
      <sz val="11"/>
      <color indexed="23"/>
      <name val="Tahoma"/>
      <family val="2"/>
    </font>
    <font>
      <sz val="11"/>
      <color indexed="8"/>
      <name val="Tahoma"/>
      <family val="2"/>
    </font>
    <font>
      <b/>
      <sz val="18"/>
      <color indexed="56"/>
      <name val="宋体"/>
      <family val="0"/>
    </font>
    <font>
      <b/>
      <sz val="15"/>
      <color indexed="56"/>
      <name val="Tahoma"/>
      <family val="2"/>
    </font>
    <font>
      <b/>
      <sz val="11"/>
      <color indexed="52"/>
      <name val="Tahoma"/>
      <family val="2"/>
    </font>
    <font>
      <u val="single"/>
      <sz val="12"/>
      <color indexed="12"/>
      <name val="宋体"/>
      <family val="0"/>
    </font>
    <font>
      <b/>
      <sz val="11"/>
      <color indexed="9"/>
      <name val="Tahoma"/>
      <family val="2"/>
    </font>
    <font>
      <u val="single"/>
      <sz val="12"/>
      <color indexed="36"/>
      <name val="宋体"/>
      <family val="0"/>
    </font>
    <font>
      <sz val="11"/>
      <color indexed="52"/>
      <name val="Tahoma"/>
      <family val="2"/>
    </font>
    <font>
      <b/>
      <sz val="11"/>
      <color indexed="56"/>
      <name val="Tahoma"/>
      <family val="2"/>
    </font>
    <font>
      <b/>
      <sz val="11"/>
      <color indexed="8"/>
      <name val="Tahoma"/>
      <family val="2"/>
    </font>
    <font>
      <sz val="11"/>
      <color indexed="10"/>
      <name val="Tahoma"/>
      <family val="2"/>
    </font>
    <font>
      <b/>
      <sz val="13"/>
      <color indexed="56"/>
      <name val="Tahoma"/>
      <family val="2"/>
    </font>
    <font>
      <sz val="11"/>
      <color indexed="17"/>
      <name val="Tahoma"/>
      <family val="2"/>
    </font>
    <font>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5"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9" fillId="5" borderId="0" applyNumberFormat="0" applyBorder="0" applyAlignment="0" applyProtection="0"/>
    <xf numFmtId="176" fontId="0" fillId="0" borderId="0" applyFont="0" applyFill="0" applyBorder="0" applyAlignment="0" applyProtection="0"/>
    <xf numFmtId="0" fontId="12"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3" applyNumberFormat="0" applyFill="0" applyAlignment="0" applyProtection="0"/>
    <xf numFmtId="0" fontId="26" fillId="0" borderId="4" applyNumberFormat="0" applyFill="0" applyAlignment="0" applyProtection="0"/>
    <xf numFmtId="0" fontId="12" fillId="8" borderId="0" applyNumberFormat="0" applyBorder="0" applyAlignment="0" applyProtection="0"/>
    <xf numFmtId="0" fontId="23"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18" fillId="10" borderId="1" applyNumberFormat="0" applyAlignment="0" applyProtection="0"/>
    <xf numFmtId="0" fontId="20" fillId="11" borderId="7" applyNumberFormat="0" applyAlignment="0" applyProtection="0"/>
    <xf numFmtId="0" fontId="15" fillId="3" borderId="0" applyNumberFormat="0" applyBorder="0" applyAlignment="0" applyProtection="0"/>
    <xf numFmtId="0" fontId="12" fillId="12" borderId="0" applyNumberFormat="0" applyBorder="0" applyAlignment="0" applyProtection="0"/>
    <xf numFmtId="0" fontId="22" fillId="0" borderId="8" applyNumberFormat="0" applyFill="0" applyAlignment="0" applyProtection="0"/>
    <xf numFmtId="0" fontId="24" fillId="0" borderId="9" applyNumberFormat="0" applyFill="0" applyAlignment="0" applyProtection="0"/>
    <xf numFmtId="0" fontId="27" fillId="2" borderId="0" applyNumberFormat="0" applyBorder="0" applyAlignment="0" applyProtection="0"/>
    <xf numFmtId="0" fontId="10" fillId="13" borderId="0" applyNumberFormat="0" applyBorder="0" applyAlignment="0" applyProtection="0"/>
    <xf numFmtId="0" fontId="15" fillId="14" borderId="0" applyNumberFormat="0" applyBorder="0" applyAlignment="0" applyProtection="0"/>
    <xf numFmtId="0" fontId="1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2" fillId="20" borderId="0" applyNumberFormat="0" applyBorder="0" applyAlignment="0" applyProtection="0"/>
    <xf numFmtId="0" fontId="15"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5" fillId="22" borderId="0" applyNumberFormat="0" applyBorder="0" applyAlignment="0" applyProtection="0"/>
    <xf numFmtId="0" fontId="12" fillId="23" borderId="0" applyNumberFormat="0" applyBorder="0" applyAlignment="0" applyProtection="0"/>
    <xf numFmtId="0" fontId="28" fillId="0" borderId="0">
      <alignment vertical="center"/>
      <protection/>
    </xf>
  </cellStyleXfs>
  <cellXfs count="60">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Font="1" applyAlignment="1">
      <alignment horizontal="center" vertical="center" wrapText="1"/>
    </xf>
    <xf numFmtId="180" fontId="0" fillId="0" borderId="0" xfId="0" applyNumberFormat="1" applyFont="1" applyAlignment="1">
      <alignment horizontal="center" vertical="center"/>
    </xf>
    <xf numFmtId="181" fontId="0" fillId="0" borderId="0" xfId="0" applyNumberFormat="1" applyFont="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Border="1" applyAlignment="1">
      <alignment horizontal="center" vertical="center" wrapText="1"/>
    </xf>
    <xf numFmtId="49" fontId="5" fillId="0" borderId="0" xfId="0" applyNumberFormat="1" applyFont="1" applyBorder="1" applyAlignment="1">
      <alignment horizontal="center" vertical="center"/>
    </xf>
    <xf numFmtId="180" fontId="5" fillId="0" borderId="0" xfId="0" applyNumberFormat="1" applyFont="1" applyBorder="1" applyAlignment="1">
      <alignment horizontal="center" vertic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6" fillId="0" borderId="10" xfId="63" applyFont="1" applyBorder="1" applyAlignment="1">
      <alignment horizontal="center" vertical="center" wrapText="1"/>
      <protection/>
    </xf>
    <xf numFmtId="0" fontId="7" fillId="0" borderId="10" xfId="63" applyFont="1" applyBorder="1" applyAlignment="1">
      <alignment horizontal="center" vertical="center" wrapText="1"/>
      <protection/>
    </xf>
    <xf numFmtId="180" fontId="7" fillId="0" borderId="10" xfId="0" applyNumberFormat="1" applyFont="1" applyBorder="1" applyAlignment="1">
      <alignment horizontal="center" vertical="center" wrapText="1"/>
    </xf>
    <xf numFmtId="180" fontId="7" fillId="0" borderId="10" xfId="0" applyNumberFormat="1" applyFont="1" applyBorder="1" applyAlignment="1">
      <alignment vertical="center" wrapText="1"/>
    </xf>
    <xf numFmtId="0" fontId="0"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xf>
    <xf numFmtId="0" fontId="0" fillId="0" borderId="10" xfId="0" applyFont="1" applyBorder="1" applyAlignment="1">
      <alignment horizontal="center" vertical="center"/>
    </xf>
    <xf numFmtId="180"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0" fillId="0" borderId="12" xfId="0" applyFont="1" applyBorder="1" applyAlignment="1">
      <alignment horizontal="center" vertical="center"/>
    </xf>
    <xf numFmtId="180" fontId="3" fillId="0" borderId="10" xfId="0" applyNumberFormat="1" applyFont="1" applyFill="1" applyBorder="1" applyAlignment="1">
      <alignment horizontal="center" vertical="center" wrapText="1"/>
    </xf>
    <xf numFmtId="180" fontId="0" fillId="0" borderId="10" xfId="0" applyNumberFormat="1" applyFont="1" applyBorder="1" applyAlignment="1">
      <alignment horizontal="center" vertical="center"/>
    </xf>
    <xf numFmtId="0" fontId="0" fillId="0" borderId="13" xfId="0" applyFont="1" applyBorder="1" applyAlignment="1">
      <alignment horizontal="center" vertical="center"/>
    </xf>
    <xf numFmtId="49" fontId="3"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1" fontId="5" fillId="0" borderId="0" xfId="0" applyNumberFormat="1" applyFont="1" applyBorder="1" applyAlignment="1">
      <alignment horizontal="center" vertical="center"/>
    </xf>
    <xf numFmtId="0" fontId="0" fillId="0" borderId="14" xfId="0" applyFont="1" applyBorder="1" applyAlignment="1">
      <alignment horizontal="right" vertical="center"/>
    </xf>
    <xf numFmtId="181" fontId="7" fillId="0" borderId="10" xfId="0" applyNumberFormat="1" applyFont="1" applyBorder="1" applyAlignment="1">
      <alignment horizontal="center" vertical="center"/>
    </xf>
    <xf numFmtId="181" fontId="7" fillId="0" borderId="10" xfId="0" applyNumberFormat="1" applyFont="1" applyBorder="1" applyAlignment="1">
      <alignment horizontal="center" vertical="center" wrapText="1"/>
    </xf>
    <xf numFmtId="181" fontId="0" fillId="0" borderId="10" xfId="0" applyNumberFormat="1" applyFont="1" applyBorder="1" applyAlignment="1">
      <alignment horizontal="center" vertical="center"/>
    </xf>
    <xf numFmtId="182" fontId="0" fillId="0" borderId="10" xfId="0" applyNumberFormat="1" applyFont="1" applyBorder="1" applyAlignment="1">
      <alignment horizontal="center" vertical="center"/>
    </xf>
    <xf numFmtId="181" fontId="3" fillId="0" borderId="10" xfId="0" applyNumberFormat="1" applyFont="1" applyBorder="1" applyAlignment="1">
      <alignment horizontal="center" vertical="center" wrapText="1"/>
    </xf>
    <xf numFmtId="18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8" fillId="0" borderId="10" xfId="0" applyFont="1" applyBorder="1" applyAlignment="1">
      <alignment horizontal="center" vertical="center" wrapText="1"/>
    </xf>
    <xf numFmtId="0" fontId="2" fillId="0" borderId="0" xfId="0" applyFont="1" applyAlignment="1">
      <alignment vertical="center"/>
    </xf>
    <xf numFmtId="181" fontId="0" fillId="0" borderId="0" xfId="0" applyNumberFormat="1" applyFont="1" applyAlignment="1">
      <alignment vertical="center"/>
    </xf>
    <xf numFmtId="0" fontId="0" fillId="0" borderId="0" xfId="0" applyFont="1" applyAlignment="1">
      <alignment vertical="center"/>
    </xf>
    <xf numFmtId="0" fontId="2" fillId="0" borderId="10" xfId="0" applyFont="1" applyBorder="1" applyAlignment="1" quotePrefix="1">
      <alignment horizontal="center" vertical="center" wrapText="1"/>
    </xf>
    <xf numFmtId="0" fontId="0" fillId="0" borderId="10" xfId="0" applyFont="1" applyBorder="1" applyAlignment="1" quotePrefix="1">
      <alignment horizontal="center" vertical="center" wrapText="1"/>
    </xf>
    <xf numFmtId="0" fontId="0" fillId="0" borderId="10" xfId="0" applyFont="1" applyBorder="1" applyAlignment="1" quotePrefix="1">
      <alignment horizontal="center" vertical="center"/>
    </xf>
    <xf numFmtId="182" fontId="0" fillId="0" borderId="10" xfId="0" applyNumberFormat="1" applyFont="1" applyBorder="1" applyAlignment="1" quotePrefix="1">
      <alignment horizontal="center" vertical="center"/>
    </xf>
    <xf numFmtId="0" fontId="8"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122"/>
  <sheetViews>
    <sheetView tabSelected="1" workbookViewId="0" topLeftCell="A1">
      <pane xSplit="3" ySplit="4" topLeftCell="D35" activePane="bottomRight" state="frozen"/>
      <selection pane="bottomRight" activeCell="C5" sqref="C5"/>
    </sheetView>
  </sheetViews>
  <sheetFormatPr defaultColWidth="9.00390625" defaultRowHeight="14.25"/>
  <cols>
    <col min="1" max="1" width="4.50390625" style="3" customWidth="1"/>
    <col min="2" max="2" width="5.875" style="4" customWidth="1"/>
    <col min="3" max="3" width="9.125" style="5" customWidth="1"/>
    <col min="4" max="4" width="8.875" style="6" customWidth="1"/>
    <col min="5" max="5" width="3.25390625" style="7" customWidth="1"/>
    <col min="6" max="6" width="14.00390625" style="4" customWidth="1"/>
    <col min="7" max="7" width="2.75390625" style="7" customWidth="1"/>
    <col min="8" max="8" width="7.25390625" style="8" customWidth="1"/>
    <col min="9" max="9" width="6.875" style="8" customWidth="1"/>
    <col min="10" max="10" width="6.75390625" style="8" customWidth="1"/>
    <col min="11" max="11" width="6.625" style="8" customWidth="1"/>
    <col min="12" max="12" width="6.875" style="8" customWidth="1"/>
    <col min="13" max="13" width="7.75390625" style="9" customWidth="1"/>
    <col min="14" max="14" width="7.50390625" style="8" customWidth="1"/>
    <col min="15" max="16" width="7.75390625" style="9" customWidth="1"/>
    <col min="17" max="17" width="3.25390625" style="10" customWidth="1"/>
    <col min="18" max="18" width="4.75390625" style="7" customWidth="1"/>
    <col min="19" max="19" width="3.75390625" style="7" customWidth="1"/>
    <col min="20" max="20" width="3.875" style="11" customWidth="1"/>
    <col min="21" max="21" width="9.00390625" style="11" customWidth="1"/>
    <col min="22" max="22" width="13.625" style="11" customWidth="1"/>
    <col min="23" max="16384" width="9.00390625" style="11" customWidth="1"/>
  </cols>
  <sheetData>
    <row r="1" spans="1:19" ht="27.75" customHeight="1">
      <c r="A1" s="12" t="s">
        <v>0</v>
      </c>
      <c r="B1" s="12"/>
      <c r="C1" s="12"/>
      <c r="D1" s="12"/>
      <c r="E1" s="12"/>
      <c r="F1" s="12"/>
      <c r="G1" s="12"/>
      <c r="H1" s="12"/>
      <c r="I1" s="12"/>
      <c r="J1" s="12"/>
      <c r="K1" s="12"/>
      <c r="L1" s="12"/>
      <c r="M1" s="12"/>
      <c r="N1" s="12"/>
      <c r="O1" s="12"/>
      <c r="P1" s="12"/>
      <c r="Q1" s="12"/>
      <c r="R1" s="12"/>
      <c r="S1" s="12"/>
    </row>
    <row r="2" spans="1:19" ht="18" customHeight="1">
      <c r="A2" s="12"/>
      <c r="B2" s="13"/>
      <c r="C2" s="14"/>
      <c r="D2" s="15"/>
      <c r="E2" s="16"/>
      <c r="F2" s="17"/>
      <c r="G2" s="16"/>
      <c r="H2" s="18"/>
      <c r="I2" s="18"/>
      <c r="J2" s="18"/>
      <c r="K2" s="18"/>
      <c r="L2" s="18"/>
      <c r="M2" s="40"/>
      <c r="N2" s="18"/>
      <c r="O2" s="40"/>
      <c r="P2" s="41" t="s">
        <v>1</v>
      </c>
      <c r="Q2" s="41"/>
      <c r="R2" s="41"/>
      <c r="S2" s="41"/>
    </row>
    <row r="3" spans="1:19" ht="24" customHeight="1">
      <c r="A3" s="19" t="s">
        <v>2</v>
      </c>
      <c r="B3" s="20" t="s">
        <v>3</v>
      </c>
      <c r="C3" s="21" t="s">
        <v>4</v>
      </c>
      <c r="D3" s="22" t="s">
        <v>5</v>
      </c>
      <c r="E3" s="22" t="s">
        <v>6</v>
      </c>
      <c r="F3" s="20" t="s">
        <v>7</v>
      </c>
      <c r="G3" s="19" t="s">
        <v>8</v>
      </c>
      <c r="H3" s="23" t="s">
        <v>9</v>
      </c>
      <c r="I3" s="23"/>
      <c r="J3" s="23"/>
      <c r="K3" s="23"/>
      <c r="L3" s="23" t="s">
        <v>10</v>
      </c>
      <c r="M3" s="42" t="s">
        <v>11</v>
      </c>
      <c r="N3" s="23" t="s">
        <v>12</v>
      </c>
      <c r="O3" s="42" t="s">
        <v>11</v>
      </c>
      <c r="P3" s="43" t="s">
        <v>13</v>
      </c>
      <c r="Q3" s="19" t="s">
        <v>14</v>
      </c>
      <c r="R3" s="19" t="s">
        <v>15</v>
      </c>
      <c r="S3" s="19" t="s">
        <v>16</v>
      </c>
    </row>
    <row r="4" spans="1:19" ht="31.5" customHeight="1">
      <c r="A4" s="19"/>
      <c r="B4" s="20"/>
      <c r="C4" s="21"/>
      <c r="D4" s="22"/>
      <c r="E4" s="22"/>
      <c r="F4" s="20"/>
      <c r="G4" s="19"/>
      <c r="H4" s="24" t="s">
        <v>17</v>
      </c>
      <c r="I4" s="24" t="s">
        <v>18</v>
      </c>
      <c r="J4" s="24" t="s">
        <v>19</v>
      </c>
      <c r="K4" s="24" t="s">
        <v>18</v>
      </c>
      <c r="L4" s="23"/>
      <c r="M4" s="42"/>
      <c r="N4" s="23"/>
      <c r="O4" s="42"/>
      <c r="P4" s="43"/>
      <c r="Q4" s="19"/>
      <c r="R4" s="19"/>
      <c r="S4" s="19"/>
    </row>
    <row r="5" spans="1:19" s="1" customFormat="1" ht="32.25" customHeight="1">
      <c r="A5" s="25">
        <v>1</v>
      </c>
      <c r="B5" s="26" t="s">
        <v>20</v>
      </c>
      <c r="C5" s="55" t="s">
        <v>21</v>
      </c>
      <c r="D5" s="56" t="s">
        <v>22</v>
      </c>
      <c r="E5" s="29">
        <v>1</v>
      </c>
      <c r="F5" s="57" t="s">
        <v>23</v>
      </c>
      <c r="G5" s="57" t="s">
        <v>24</v>
      </c>
      <c r="H5" s="31">
        <v>77.12</v>
      </c>
      <c r="I5" s="35"/>
      <c r="J5" s="31"/>
      <c r="K5" s="31"/>
      <c r="L5" s="31">
        <f aca="true" t="shared" si="0" ref="L5:L14">H5</f>
        <v>77.12</v>
      </c>
      <c r="M5" s="44">
        <f aca="true" t="shared" si="1" ref="M5:M50">L5*0.5</f>
        <v>38.56</v>
      </c>
      <c r="N5" s="58" t="s">
        <v>25</v>
      </c>
      <c r="O5" s="46">
        <f aca="true" t="shared" si="2" ref="O5:O36">N5*0.5</f>
        <v>45.185</v>
      </c>
      <c r="P5" s="46">
        <f aca="true" t="shared" si="3" ref="P5:P36">M5+O5</f>
        <v>83.745</v>
      </c>
      <c r="Q5" s="48">
        <v>1</v>
      </c>
      <c r="R5" s="48" t="s">
        <v>26</v>
      </c>
      <c r="S5" s="48"/>
    </row>
    <row r="6" spans="1:19" s="2" customFormat="1" ht="32.25" customHeight="1">
      <c r="A6" s="25">
        <v>2</v>
      </c>
      <c r="B6" s="32" t="s">
        <v>27</v>
      </c>
      <c r="C6" s="55" t="s">
        <v>21</v>
      </c>
      <c r="D6" s="56" t="s">
        <v>22</v>
      </c>
      <c r="E6" s="33"/>
      <c r="F6" s="57" t="s">
        <v>28</v>
      </c>
      <c r="G6" s="57" t="s">
        <v>24</v>
      </c>
      <c r="H6" s="34">
        <v>76.86</v>
      </c>
      <c r="I6" s="35"/>
      <c r="J6" s="34"/>
      <c r="K6" s="34"/>
      <c r="L6" s="31">
        <f t="shared" si="0"/>
        <v>76.86</v>
      </c>
      <c r="M6" s="44">
        <f t="shared" si="1"/>
        <v>38.43</v>
      </c>
      <c r="N6" s="58" t="s">
        <v>29</v>
      </c>
      <c r="O6" s="46">
        <f t="shared" si="2"/>
        <v>37.145</v>
      </c>
      <c r="P6" s="46">
        <f t="shared" si="3"/>
        <v>75.575</v>
      </c>
      <c r="Q6" s="49">
        <v>2</v>
      </c>
      <c r="R6" s="49"/>
      <c r="S6" s="32"/>
    </row>
    <row r="7" spans="1:19" s="1" customFormat="1" ht="32.25" customHeight="1">
      <c r="A7" s="25">
        <v>3</v>
      </c>
      <c r="B7" s="26" t="s">
        <v>30</v>
      </c>
      <c r="C7" s="55" t="s">
        <v>31</v>
      </c>
      <c r="D7" s="56" t="s">
        <v>32</v>
      </c>
      <c r="E7" s="29">
        <v>3</v>
      </c>
      <c r="F7" s="57" t="s">
        <v>33</v>
      </c>
      <c r="G7" s="57" t="s">
        <v>34</v>
      </c>
      <c r="H7" s="35">
        <v>87.06</v>
      </c>
      <c r="I7" s="35"/>
      <c r="J7" s="35"/>
      <c r="K7" s="35"/>
      <c r="L7" s="31">
        <f t="shared" si="0"/>
        <v>87.06</v>
      </c>
      <c r="M7" s="44">
        <f t="shared" si="1"/>
        <v>43.53</v>
      </c>
      <c r="N7" s="58" t="s">
        <v>35</v>
      </c>
      <c r="O7" s="46">
        <f t="shared" si="2"/>
        <v>43.275</v>
      </c>
      <c r="P7" s="46">
        <f t="shared" si="3"/>
        <v>86.805</v>
      </c>
      <c r="Q7" s="30">
        <v>1</v>
      </c>
      <c r="R7" s="48" t="s">
        <v>26</v>
      </c>
      <c r="S7" s="28"/>
    </row>
    <row r="8" spans="1:19" s="1" customFormat="1" ht="32.25" customHeight="1">
      <c r="A8" s="25">
        <v>4</v>
      </c>
      <c r="B8" s="26" t="s">
        <v>36</v>
      </c>
      <c r="C8" s="55" t="s">
        <v>31</v>
      </c>
      <c r="D8" s="56" t="s">
        <v>32</v>
      </c>
      <c r="E8" s="36"/>
      <c r="F8" s="57" t="s">
        <v>37</v>
      </c>
      <c r="G8" s="57" t="s">
        <v>34</v>
      </c>
      <c r="H8" s="35">
        <v>81.32</v>
      </c>
      <c r="I8" s="35"/>
      <c r="J8" s="35"/>
      <c r="K8" s="35"/>
      <c r="L8" s="31">
        <f t="shared" si="0"/>
        <v>81.32</v>
      </c>
      <c r="M8" s="44">
        <f t="shared" si="1"/>
        <v>40.66</v>
      </c>
      <c r="N8" s="58" t="s">
        <v>38</v>
      </c>
      <c r="O8" s="46">
        <f t="shared" si="2"/>
        <v>43.48</v>
      </c>
      <c r="P8" s="46">
        <f t="shared" si="3"/>
        <v>84.13999999999999</v>
      </c>
      <c r="Q8" s="30">
        <v>2</v>
      </c>
      <c r="R8" s="48" t="s">
        <v>26</v>
      </c>
      <c r="S8" s="28"/>
    </row>
    <row r="9" spans="1:19" s="1" customFormat="1" ht="32.25" customHeight="1">
      <c r="A9" s="25">
        <v>5</v>
      </c>
      <c r="B9" s="26" t="s">
        <v>39</v>
      </c>
      <c r="C9" s="55" t="s">
        <v>31</v>
      </c>
      <c r="D9" s="56" t="s">
        <v>32</v>
      </c>
      <c r="E9" s="36"/>
      <c r="F9" s="57" t="s">
        <v>40</v>
      </c>
      <c r="G9" s="57" t="s">
        <v>34</v>
      </c>
      <c r="H9" s="35">
        <v>82.7</v>
      </c>
      <c r="I9" s="35"/>
      <c r="J9" s="35"/>
      <c r="K9" s="35"/>
      <c r="L9" s="31">
        <f t="shared" si="0"/>
        <v>82.7</v>
      </c>
      <c r="M9" s="44">
        <f t="shared" si="1"/>
        <v>41.35</v>
      </c>
      <c r="N9" s="58" t="s">
        <v>41</v>
      </c>
      <c r="O9" s="46">
        <f t="shared" si="2"/>
        <v>42.245</v>
      </c>
      <c r="P9" s="46">
        <f t="shared" si="3"/>
        <v>83.595</v>
      </c>
      <c r="Q9" s="30">
        <v>3</v>
      </c>
      <c r="R9" s="48" t="s">
        <v>26</v>
      </c>
      <c r="S9" s="28"/>
    </row>
    <row r="10" spans="1:19" s="1" customFormat="1" ht="32.25" customHeight="1">
      <c r="A10" s="25">
        <v>6</v>
      </c>
      <c r="B10" s="26" t="s">
        <v>42</v>
      </c>
      <c r="C10" s="55" t="s">
        <v>31</v>
      </c>
      <c r="D10" s="56" t="s">
        <v>32</v>
      </c>
      <c r="E10" s="36"/>
      <c r="F10" s="57" t="s">
        <v>43</v>
      </c>
      <c r="G10" s="57" t="s">
        <v>34</v>
      </c>
      <c r="H10" s="35">
        <v>78.82</v>
      </c>
      <c r="I10" s="35"/>
      <c r="J10" s="35"/>
      <c r="K10" s="35"/>
      <c r="L10" s="31">
        <f t="shared" si="0"/>
        <v>78.82</v>
      </c>
      <c r="M10" s="44">
        <f t="shared" si="1"/>
        <v>39.41</v>
      </c>
      <c r="N10" s="58" t="s">
        <v>44</v>
      </c>
      <c r="O10" s="46">
        <f t="shared" si="2"/>
        <v>41.925</v>
      </c>
      <c r="P10" s="46">
        <f t="shared" si="3"/>
        <v>81.335</v>
      </c>
      <c r="Q10" s="30">
        <v>4</v>
      </c>
      <c r="R10" s="28"/>
      <c r="S10" s="28"/>
    </row>
    <row r="11" spans="1:19" s="1" customFormat="1" ht="32.25" customHeight="1">
      <c r="A11" s="25">
        <v>7</v>
      </c>
      <c r="B11" s="35" t="s">
        <v>45</v>
      </c>
      <c r="C11" s="55" t="s">
        <v>31</v>
      </c>
      <c r="D11" s="56" t="s">
        <v>32</v>
      </c>
      <c r="E11" s="36"/>
      <c r="F11" s="57" t="s">
        <v>46</v>
      </c>
      <c r="G11" s="57" t="s">
        <v>34</v>
      </c>
      <c r="H11" s="35">
        <v>0</v>
      </c>
      <c r="I11" s="35"/>
      <c r="J11" s="35"/>
      <c r="K11" s="35"/>
      <c r="L11" s="31">
        <f t="shared" si="0"/>
        <v>0</v>
      </c>
      <c r="M11" s="44">
        <f t="shared" si="1"/>
        <v>0</v>
      </c>
      <c r="N11" s="58" t="s">
        <v>47</v>
      </c>
      <c r="O11" s="46">
        <f t="shared" si="2"/>
        <v>41.055</v>
      </c>
      <c r="P11" s="46">
        <f t="shared" si="3"/>
        <v>41.055</v>
      </c>
      <c r="Q11" s="30">
        <v>5</v>
      </c>
      <c r="R11" s="28"/>
      <c r="S11" s="28"/>
    </row>
    <row r="12" spans="1:19" s="1" customFormat="1" ht="32.25" customHeight="1">
      <c r="A12" s="25">
        <v>8</v>
      </c>
      <c r="B12" s="35" t="s">
        <v>45</v>
      </c>
      <c r="C12" s="55" t="s">
        <v>31</v>
      </c>
      <c r="D12" s="56" t="s">
        <v>32</v>
      </c>
      <c r="E12" s="33"/>
      <c r="F12" s="57" t="s">
        <v>48</v>
      </c>
      <c r="G12" s="57" t="s">
        <v>34</v>
      </c>
      <c r="H12" s="35">
        <v>0</v>
      </c>
      <c r="I12" s="35"/>
      <c r="J12" s="35"/>
      <c r="K12" s="35"/>
      <c r="L12" s="31">
        <f t="shared" si="0"/>
        <v>0</v>
      </c>
      <c r="M12" s="44">
        <f t="shared" si="1"/>
        <v>0</v>
      </c>
      <c r="N12" s="58" t="s">
        <v>49</v>
      </c>
      <c r="O12" s="46">
        <f t="shared" si="2"/>
        <v>36.435</v>
      </c>
      <c r="P12" s="46">
        <f t="shared" si="3"/>
        <v>36.435</v>
      </c>
      <c r="Q12" s="30">
        <v>6</v>
      </c>
      <c r="R12" s="28"/>
      <c r="S12" s="28"/>
    </row>
    <row r="13" spans="1:19" s="1" customFormat="1" ht="32.25" customHeight="1">
      <c r="A13" s="25">
        <v>9</v>
      </c>
      <c r="B13" s="26" t="s">
        <v>50</v>
      </c>
      <c r="C13" s="55" t="s">
        <v>51</v>
      </c>
      <c r="D13" s="56" t="s">
        <v>32</v>
      </c>
      <c r="E13" s="29">
        <v>3</v>
      </c>
      <c r="F13" s="57" t="s">
        <v>52</v>
      </c>
      <c r="G13" s="57" t="s">
        <v>34</v>
      </c>
      <c r="H13" s="35">
        <v>90.48</v>
      </c>
      <c r="I13" s="35"/>
      <c r="J13" s="35"/>
      <c r="K13" s="35"/>
      <c r="L13" s="31">
        <f t="shared" si="0"/>
        <v>90.48</v>
      </c>
      <c r="M13" s="44">
        <f t="shared" si="1"/>
        <v>45.24</v>
      </c>
      <c r="N13" s="58" t="s">
        <v>53</v>
      </c>
      <c r="O13" s="46">
        <f t="shared" si="2"/>
        <v>44.535</v>
      </c>
      <c r="P13" s="46">
        <f t="shared" si="3"/>
        <v>89.775</v>
      </c>
      <c r="Q13" s="30">
        <v>1</v>
      </c>
      <c r="R13" s="48" t="s">
        <v>26</v>
      </c>
      <c r="S13" s="28"/>
    </row>
    <row r="14" spans="1:19" s="1" customFormat="1" ht="32.25" customHeight="1">
      <c r="A14" s="25">
        <v>10</v>
      </c>
      <c r="B14" s="37" t="s">
        <v>54</v>
      </c>
      <c r="C14" s="55" t="s">
        <v>51</v>
      </c>
      <c r="D14" s="56" t="s">
        <v>32</v>
      </c>
      <c r="E14" s="36"/>
      <c r="F14" s="57" t="s">
        <v>55</v>
      </c>
      <c r="G14" s="57" t="s">
        <v>34</v>
      </c>
      <c r="H14" s="31">
        <v>83.9</v>
      </c>
      <c r="I14" s="35"/>
      <c r="J14" s="31"/>
      <c r="K14" s="31"/>
      <c r="L14" s="31">
        <f t="shared" si="0"/>
        <v>83.9</v>
      </c>
      <c r="M14" s="44">
        <f t="shared" si="1"/>
        <v>41.95</v>
      </c>
      <c r="N14" s="58" t="s">
        <v>56</v>
      </c>
      <c r="O14" s="46">
        <f t="shared" si="2"/>
        <v>42.44</v>
      </c>
      <c r="P14" s="46">
        <f t="shared" si="3"/>
        <v>84.39</v>
      </c>
      <c r="Q14" s="48">
        <v>2</v>
      </c>
      <c r="R14" s="48" t="s">
        <v>26</v>
      </c>
      <c r="S14" s="48"/>
    </row>
    <row r="15" spans="1:19" s="1" customFormat="1" ht="32.25" customHeight="1">
      <c r="A15" s="25">
        <v>11</v>
      </c>
      <c r="B15" s="37" t="s">
        <v>57</v>
      </c>
      <c r="C15" s="55" t="s">
        <v>51</v>
      </c>
      <c r="D15" s="56" t="s">
        <v>32</v>
      </c>
      <c r="E15" s="36"/>
      <c r="F15" s="57" t="s">
        <v>58</v>
      </c>
      <c r="G15" s="57" t="s">
        <v>34</v>
      </c>
      <c r="H15" s="31">
        <v>88.2</v>
      </c>
      <c r="I15" s="35"/>
      <c r="J15" s="31"/>
      <c r="K15" s="31"/>
      <c r="L15" s="31">
        <v>88.2</v>
      </c>
      <c r="M15" s="44">
        <f t="shared" si="1"/>
        <v>44.1</v>
      </c>
      <c r="N15" s="58" t="s">
        <v>59</v>
      </c>
      <c r="O15" s="46">
        <f t="shared" si="2"/>
        <v>38.86</v>
      </c>
      <c r="P15" s="46">
        <f t="shared" si="3"/>
        <v>82.96000000000001</v>
      </c>
      <c r="Q15" s="30">
        <v>3</v>
      </c>
      <c r="R15" s="48" t="s">
        <v>26</v>
      </c>
      <c r="S15" s="37"/>
    </row>
    <row r="16" spans="1:19" s="1" customFormat="1" ht="32.25" customHeight="1">
      <c r="A16" s="25">
        <v>12</v>
      </c>
      <c r="B16" s="37" t="s">
        <v>60</v>
      </c>
      <c r="C16" s="55" t="s">
        <v>51</v>
      </c>
      <c r="D16" s="56" t="s">
        <v>32</v>
      </c>
      <c r="E16" s="36"/>
      <c r="F16" s="57" t="s">
        <v>61</v>
      </c>
      <c r="G16" s="57" t="s">
        <v>24</v>
      </c>
      <c r="H16" s="31">
        <v>86.28</v>
      </c>
      <c r="I16" s="35"/>
      <c r="J16" s="31"/>
      <c r="K16" s="31"/>
      <c r="L16" s="31">
        <f>H16</f>
        <v>86.28</v>
      </c>
      <c r="M16" s="44">
        <f t="shared" si="1"/>
        <v>43.14</v>
      </c>
      <c r="N16" s="58" t="s">
        <v>62</v>
      </c>
      <c r="O16" s="46">
        <f t="shared" si="2"/>
        <v>39.035</v>
      </c>
      <c r="P16" s="46">
        <f t="shared" si="3"/>
        <v>82.175</v>
      </c>
      <c r="Q16" s="48">
        <v>4</v>
      </c>
      <c r="R16" s="48"/>
      <c r="S16" s="48"/>
    </row>
    <row r="17" spans="1:19" s="1" customFormat="1" ht="33" customHeight="1">
      <c r="A17" s="25">
        <v>13</v>
      </c>
      <c r="B17" s="26" t="s">
        <v>63</v>
      </c>
      <c r="C17" s="55" t="s">
        <v>51</v>
      </c>
      <c r="D17" s="56" t="s">
        <v>32</v>
      </c>
      <c r="E17" s="36"/>
      <c r="F17" s="57" t="s">
        <v>64</v>
      </c>
      <c r="G17" s="57" t="s">
        <v>34</v>
      </c>
      <c r="H17" s="35">
        <v>83.18</v>
      </c>
      <c r="I17" s="35"/>
      <c r="J17" s="35"/>
      <c r="K17" s="31"/>
      <c r="L17" s="35">
        <v>83.18</v>
      </c>
      <c r="M17" s="44">
        <f t="shared" si="1"/>
        <v>41.59</v>
      </c>
      <c r="N17" s="58" t="s">
        <v>65</v>
      </c>
      <c r="O17" s="46">
        <f t="shared" si="2"/>
        <v>38.115</v>
      </c>
      <c r="P17" s="46">
        <f t="shared" si="3"/>
        <v>79.70500000000001</v>
      </c>
      <c r="Q17" s="30">
        <v>5</v>
      </c>
      <c r="R17" s="48"/>
      <c r="S17" s="48"/>
    </row>
    <row r="18" spans="1:19" s="1" customFormat="1" ht="32.25" customHeight="1">
      <c r="A18" s="25">
        <v>14</v>
      </c>
      <c r="B18" s="37" t="s">
        <v>45</v>
      </c>
      <c r="C18" s="55" t="s">
        <v>51</v>
      </c>
      <c r="D18" s="56" t="s">
        <v>32</v>
      </c>
      <c r="E18" s="33"/>
      <c r="F18" s="57" t="s">
        <v>66</v>
      </c>
      <c r="G18" s="57" t="s">
        <v>34</v>
      </c>
      <c r="H18" s="35">
        <v>0</v>
      </c>
      <c r="I18" s="35"/>
      <c r="J18" s="31"/>
      <c r="K18" s="31"/>
      <c r="L18" s="31">
        <f>H18</f>
        <v>0</v>
      </c>
      <c r="M18" s="44">
        <f t="shared" si="1"/>
        <v>0</v>
      </c>
      <c r="N18" s="58" t="s">
        <v>67</v>
      </c>
      <c r="O18" s="46">
        <f t="shared" si="2"/>
        <v>39.56</v>
      </c>
      <c r="P18" s="46">
        <f t="shared" si="3"/>
        <v>39.56</v>
      </c>
      <c r="Q18" s="48">
        <v>6</v>
      </c>
      <c r="R18" s="28"/>
      <c r="S18" s="28"/>
    </row>
    <row r="19" spans="1:19" s="1" customFormat="1" ht="32.25" customHeight="1">
      <c r="A19" s="25">
        <v>15</v>
      </c>
      <c r="B19" s="37" t="s">
        <v>68</v>
      </c>
      <c r="C19" s="55" t="s">
        <v>69</v>
      </c>
      <c r="D19" s="56" t="s">
        <v>32</v>
      </c>
      <c r="E19" s="29">
        <v>3</v>
      </c>
      <c r="F19" s="57" t="s">
        <v>70</v>
      </c>
      <c r="G19" s="57" t="s">
        <v>34</v>
      </c>
      <c r="H19" s="31">
        <v>89.24</v>
      </c>
      <c r="I19" s="35"/>
      <c r="J19" s="31"/>
      <c r="K19" s="31"/>
      <c r="L19" s="31">
        <v>89.24</v>
      </c>
      <c r="M19" s="44">
        <f t="shared" si="1"/>
        <v>44.62</v>
      </c>
      <c r="N19" s="58" t="s">
        <v>71</v>
      </c>
      <c r="O19" s="46">
        <f t="shared" si="2"/>
        <v>46.055</v>
      </c>
      <c r="P19" s="46">
        <f t="shared" si="3"/>
        <v>90.675</v>
      </c>
      <c r="Q19" s="48">
        <v>1</v>
      </c>
      <c r="R19" s="48" t="s">
        <v>26</v>
      </c>
      <c r="S19" s="37"/>
    </row>
    <row r="20" spans="1:19" s="1" customFormat="1" ht="32.25" customHeight="1">
      <c r="A20" s="25">
        <v>16</v>
      </c>
      <c r="B20" s="26" t="s">
        <v>72</v>
      </c>
      <c r="C20" s="55" t="s">
        <v>69</v>
      </c>
      <c r="D20" s="56" t="s">
        <v>32</v>
      </c>
      <c r="E20" s="36"/>
      <c r="F20" s="57" t="s">
        <v>73</v>
      </c>
      <c r="G20" s="57" t="s">
        <v>34</v>
      </c>
      <c r="H20" s="35">
        <v>92.74</v>
      </c>
      <c r="I20" s="35"/>
      <c r="J20" s="35"/>
      <c r="K20" s="35"/>
      <c r="L20" s="35">
        <v>92.74</v>
      </c>
      <c r="M20" s="44">
        <f t="shared" si="1"/>
        <v>46.37</v>
      </c>
      <c r="N20" s="58" t="s">
        <v>74</v>
      </c>
      <c r="O20" s="46">
        <f t="shared" si="2"/>
        <v>43.85</v>
      </c>
      <c r="P20" s="46">
        <f t="shared" si="3"/>
        <v>90.22</v>
      </c>
      <c r="Q20" s="30">
        <v>2</v>
      </c>
      <c r="R20" s="48" t="s">
        <v>26</v>
      </c>
      <c r="S20" s="37"/>
    </row>
    <row r="21" spans="1:19" s="1" customFormat="1" ht="32.25" customHeight="1">
      <c r="A21" s="25">
        <v>17</v>
      </c>
      <c r="B21" s="26" t="s">
        <v>75</v>
      </c>
      <c r="C21" s="55" t="s">
        <v>69</v>
      </c>
      <c r="D21" s="56" t="s">
        <v>32</v>
      </c>
      <c r="E21" s="36"/>
      <c r="F21" s="57" t="s">
        <v>76</v>
      </c>
      <c r="G21" s="57" t="s">
        <v>34</v>
      </c>
      <c r="H21" s="35">
        <v>90.6</v>
      </c>
      <c r="I21" s="35"/>
      <c r="J21" s="35"/>
      <c r="K21" s="35"/>
      <c r="L21" s="35">
        <v>90.6</v>
      </c>
      <c r="M21" s="44">
        <f t="shared" si="1"/>
        <v>45.3</v>
      </c>
      <c r="N21" s="58" t="s">
        <v>77</v>
      </c>
      <c r="O21" s="46">
        <f t="shared" si="2"/>
        <v>44.315</v>
      </c>
      <c r="P21" s="46">
        <f t="shared" si="3"/>
        <v>89.615</v>
      </c>
      <c r="Q21" s="48">
        <v>3</v>
      </c>
      <c r="R21" s="48" t="s">
        <v>26</v>
      </c>
      <c r="S21" s="28"/>
    </row>
    <row r="22" spans="1:19" s="1" customFormat="1" ht="32.25" customHeight="1">
      <c r="A22" s="25">
        <v>18</v>
      </c>
      <c r="B22" s="26" t="s">
        <v>78</v>
      </c>
      <c r="C22" s="55" t="s">
        <v>69</v>
      </c>
      <c r="D22" s="56" t="s">
        <v>32</v>
      </c>
      <c r="E22" s="36"/>
      <c r="F22" s="57" t="s">
        <v>79</v>
      </c>
      <c r="G22" s="57" t="s">
        <v>34</v>
      </c>
      <c r="H22" s="31">
        <v>89.96</v>
      </c>
      <c r="I22" s="35"/>
      <c r="J22" s="31"/>
      <c r="K22" s="31"/>
      <c r="L22" s="31">
        <v>89.96</v>
      </c>
      <c r="M22" s="44">
        <f t="shared" si="1"/>
        <v>44.98</v>
      </c>
      <c r="N22" s="58" t="s">
        <v>80</v>
      </c>
      <c r="O22" s="46">
        <f t="shared" si="2"/>
        <v>44.51</v>
      </c>
      <c r="P22" s="46">
        <f t="shared" si="3"/>
        <v>89.49</v>
      </c>
      <c r="Q22" s="30">
        <v>4</v>
      </c>
      <c r="R22" s="48"/>
      <c r="S22" s="28"/>
    </row>
    <row r="23" spans="1:19" s="1" customFormat="1" ht="37.5" customHeight="1">
      <c r="A23" s="25">
        <v>19</v>
      </c>
      <c r="B23" s="37" t="s">
        <v>81</v>
      </c>
      <c r="C23" s="55" t="s">
        <v>69</v>
      </c>
      <c r="D23" s="56" t="s">
        <v>32</v>
      </c>
      <c r="E23" s="36"/>
      <c r="F23" s="57" t="s">
        <v>82</v>
      </c>
      <c r="G23" s="57" t="s">
        <v>34</v>
      </c>
      <c r="H23" s="31">
        <v>85.8</v>
      </c>
      <c r="I23" s="35"/>
      <c r="J23" s="31"/>
      <c r="K23" s="31"/>
      <c r="L23" s="31">
        <v>85.8</v>
      </c>
      <c r="M23" s="44">
        <f t="shared" si="1"/>
        <v>42.9</v>
      </c>
      <c r="N23" s="58" t="s">
        <v>83</v>
      </c>
      <c r="O23" s="46">
        <f t="shared" si="2"/>
        <v>42.05</v>
      </c>
      <c r="P23" s="46">
        <f t="shared" si="3"/>
        <v>84.94999999999999</v>
      </c>
      <c r="Q23" s="48">
        <v>5</v>
      </c>
      <c r="R23" s="48"/>
      <c r="S23" s="48"/>
    </row>
    <row r="24" spans="1:19" s="1" customFormat="1" ht="32.25" customHeight="1">
      <c r="A24" s="25">
        <v>20</v>
      </c>
      <c r="B24" s="26" t="s">
        <v>84</v>
      </c>
      <c r="C24" s="55" t="s">
        <v>69</v>
      </c>
      <c r="D24" s="56" t="s">
        <v>32</v>
      </c>
      <c r="E24" s="33"/>
      <c r="F24" s="57" t="s">
        <v>85</v>
      </c>
      <c r="G24" s="57" t="s">
        <v>34</v>
      </c>
      <c r="H24" s="35">
        <v>79.3</v>
      </c>
      <c r="I24" s="35"/>
      <c r="J24" s="35"/>
      <c r="K24" s="35"/>
      <c r="L24" s="35">
        <v>79.3</v>
      </c>
      <c r="M24" s="44">
        <f t="shared" si="1"/>
        <v>39.65</v>
      </c>
      <c r="N24" s="58" t="s">
        <v>86</v>
      </c>
      <c r="O24" s="46">
        <f t="shared" si="2"/>
        <v>41.755</v>
      </c>
      <c r="P24" s="46">
        <f t="shared" si="3"/>
        <v>81.405</v>
      </c>
      <c r="Q24" s="30">
        <v>6</v>
      </c>
      <c r="R24" s="48"/>
      <c r="S24" s="28"/>
    </row>
    <row r="25" spans="1:19" s="1" customFormat="1" ht="32.25" customHeight="1">
      <c r="A25" s="25">
        <v>21</v>
      </c>
      <c r="B25" s="37" t="s">
        <v>87</v>
      </c>
      <c r="C25" s="55" t="s">
        <v>69</v>
      </c>
      <c r="D25" s="56" t="s">
        <v>88</v>
      </c>
      <c r="E25" s="29">
        <v>3</v>
      </c>
      <c r="F25" s="57" t="s">
        <v>89</v>
      </c>
      <c r="G25" s="57" t="s">
        <v>34</v>
      </c>
      <c r="H25" s="31">
        <v>78.76</v>
      </c>
      <c r="I25" s="35"/>
      <c r="J25" s="31"/>
      <c r="K25" s="31"/>
      <c r="L25" s="31">
        <v>78.76</v>
      </c>
      <c r="M25" s="44">
        <f t="shared" si="1"/>
        <v>39.38</v>
      </c>
      <c r="N25" s="58" t="s">
        <v>90</v>
      </c>
      <c r="O25" s="46">
        <f t="shared" si="2"/>
        <v>43.09</v>
      </c>
      <c r="P25" s="46">
        <f t="shared" si="3"/>
        <v>82.47</v>
      </c>
      <c r="Q25" s="30">
        <v>1</v>
      </c>
      <c r="R25" s="48" t="s">
        <v>26</v>
      </c>
      <c r="S25" s="37"/>
    </row>
    <row r="26" spans="1:19" s="1" customFormat="1" ht="32.25" customHeight="1">
      <c r="A26" s="25">
        <v>22</v>
      </c>
      <c r="B26" s="26" t="s">
        <v>91</v>
      </c>
      <c r="C26" s="55" t="s">
        <v>69</v>
      </c>
      <c r="D26" s="56" t="s">
        <v>88</v>
      </c>
      <c r="E26" s="36"/>
      <c r="F26" s="57" t="s">
        <v>92</v>
      </c>
      <c r="G26" s="57" t="s">
        <v>34</v>
      </c>
      <c r="H26" s="35">
        <v>76.92</v>
      </c>
      <c r="I26" s="35"/>
      <c r="J26" s="35"/>
      <c r="K26" s="35"/>
      <c r="L26" s="35">
        <v>76.92</v>
      </c>
      <c r="M26" s="44">
        <f t="shared" si="1"/>
        <v>38.46</v>
      </c>
      <c r="N26" s="58" t="s">
        <v>93</v>
      </c>
      <c r="O26" s="46">
        <f t="shared" si="2"/>
        <v>39.165</v>
      </c>
      <c r="P26" s="46">
        <f t="shared" si="3"/>
        <v>77.625</v>
      </c>
      <c r="Q26" s="30">
        <v>2</v>
      </c>
      <c r="R26" s="48" t="s">
        <v>26</v>
      </c>
      <c r="S26" s="28"/>
    </row>
    <row r="27" spans="1:19" s="1" customFormat="1" ht="32.25" customHeight="1">
      <c r="A27" s="25">
        <v>23</v>
      </c>
      <c r="B27" s="26" t="s">
        <v>94</v>
      </c>
      <c r="C27" s="55" t="s">
        <v>69</v>
      </c>
      <c r="D27" s="56" t="s">
        <v>88</v>
      </c>
      <c r="E27" s="33"/>
      <c r="F27" s="57" t="s">
        <v>95</v>
      </c>
      <c r="G27" s="57" t="s">
        <v>34</v>
      </c>
      <c r="H27" s="35">
        <v>84.9</v>
      </c>
      <c r="I27" s="35"/>
      <c r="J27" s="35"/>
      <c r="K27" s="35"/>
      <c r="L27" s="35">
        <v>84.9</v>
      </c>
      <c r="M27" s="44">
        <f t="shared" si="1"/>
        <v>42.45</v>
      </c>
      <c r="N27" s="58" t="s">
        <v>96</v>
      </c>
      <c r="O27" s="46">
        <f t="shared" si="2"/>
        <v>32.82</v>
      </c>
      <c r="P27" s="46">
        <f t="shared" si="3"/>
        <v>75.27000000000001</v>
      </c>
      <c r="Q27" s="30">
        <v>3</v>
      </c>
      <c r="R27" s="48" t="s">
        <v>26</v>
      </c>
      <c r="S27" s="28"/>
    </row>
    <row r="28" spans="1:19" s="1" customFormat="1" ht="32.25" customHeight="1">
      <c r="A28" s="25">
        <v>24</v>
      </c>
      <c r="B28" s="26" t="s">
        <v>97</v>
      </c>
      <c r="C28" s="55" t="s">
        <v>69</v>
      </c>
      <c r="D28" s="56" t="s">
        <v>22</v>
      </c>
      <c r="E28" s="29">
        <v>1</v>
      </c>
      <c r="F28" s="57" t="s">
        <v>98</v>
      </c>
      <c r="G28" s="57" t="s">
        <v>24</v>
      </c>
      <c r="H28" s="35">
        <v>82.44</v>
      </c>
      <c r="I28" s="35"/>
      <c r="J28" s="35"/>
      <c r="K28" s="35"/>
      <c r="L28" s="35">
        <v>82.44</v>
      </c>
      <c r="M28" s="44">
        <f t="shared" si="1"/>
        <v>41.22</v>
      </c>
      <c r="N28" s="58" t="s">
        <v>99</v>
      </c>
      <c r="O28" s="46">
        <f t="shared" si="2"/>
        <v>43.115</v>
      </c>
      <c r="P28" s="46">
        <f t="shared" si="3"/>
        <v>84.33500000000001</v>
      </c>
      <c r="Q28" s="30">
        <v>1</v>
      </c>
      <c r="R28" s="48" t="s">
        <v>26</v>
      </c>
      <c r="S28" s="37"/>
    </row>
    <row r="29" spans="1:19" s="1" customFormat="1" ht="32.25" customHeight="1">
      <c r="A29" s="25">
        <v>25</v>
      </c>
      <c r="B29" s="26" t="s">
        <v>100</v>
      </c>
      <c r="C29" s="55" t="s">
        <v>69</v>
      </c>
      <c r="D29" s="56" t="s">
        <v>22</v>
      </c>
      <c r="E29" s="33"/>
      <c r="F29" s="57" t="s">
        <v>101</v>
      </c>
      <c r="G29" s="57" t="s">
        <v>24</v>
      </c>
      <c r="H29" s="31">
        <v>75.32</v>
      </c>
      <c r="I29" s="35"/>
      <c r="J29" s="31"/>
      <c r="K29" s="31"/>
      <c r="L29" s="31">
        <v>75.32</v>
      </c>
      <c r="M29" s="44">
        <f t="shared" si="1"/>
        <v>37.66</v>
      </c>
      <c r="N29" s="58" t="s">
        <v>102</v>
      </c>
      <c r="O29" s="46">
        <f t="shared" si="2"/>
        <v>43.63</v>
      </c>
      <c r="P29" s="46">
        <f t="shared" si="3"/>
        <v>81.28999999999999</v>
      </c>
      <c r="Q29" s="30">
        <v>2</v>
      </c>
      <c r="R29" s="28"/>
      <c r="S29" s="28"/>
    </row>
    <row r="30" spans="1:19" s="1" customFormat="1" ht="32.25" customHeight="1">
      <c r="A30" s="25">
        <v>26</v>
      </c>
      <c r="B30" s="26" t="s">
        <v>103</v>
      </c>
      <c r="C30" s="55" t="s">
        <v>69</v>
      </c>
      <c r="D30" s="56" t="s">
        <v>104</v>
      </c>
      <c r="E30" s="29">
        <v>1</v>
      </c>
      <c r="F30" s="57" t="s">
        <v>105</v>
      </c>
      <c r="G30" s="57" t="s">
        <v>34</v>
      </c>
      <c r="H30" s="31">
        <v>84.58</v>
      </c>
      <c r="I30" s="35">
        <f>H30*0.5</f>
        <v>42.29</v>
      </c>
      <c r="J30" s="31">
        <v>83.78</v>
      </c>
      <c r="K30" s="31">
        <f aca="true" t="shared" si="4" ref="K30:K37">J30*0.5</f>
        <v>41.89</v>
      </c>
      <c r="L30" s="31">
        <f aca="true" t="shared" si="5" ref="L30:L37">I30+K30</f>
        <v>84.18</v>
      </c>
      <c r="M30" s="44">
        <f t="shared" si="1"/>
        <v>42.09</v>
      </c>
      <c r="N30" s="58" t="s">
        <v>106</v>
      </c>
      <c r="O30" s="46">
        <f t="shared" si="2"/>
        <v>45.345</v>
      </c>
      <c r="P30" s="46">
        <f t="shared" si="3"/>
        <v>87.435</v>
      </c>
      <c r="Q30" s="30">
        <v>1</v>
      </c>
      <c r="R30" s="48" t="s">
        <v>26</v>
      </c>
      <c r="S30" s="37"/>
    </row>
    <row r="31" spans="1:19" s="1" customFormat="1" ht="32.25" customHeight="1">
      <c r="A31" s="25">
        <v>27</v>
      </c>
      <c r="B31" s="37" t="s">
        <v>107</v>
      </c>
      <c r="C31" s="55" t="s">
        <v>69</v>
      </c>
      <c r="D31" s="56" t="s">
        <v>104</v>
      </c>
      <c r="E31" s="33"/>
      <c r="F31" s="57" t="s">
        <v>108</v>
      </c>
      <c r="G31" s="57" t="s">
        <v>34</v>
      </c>
      <c r="H31" s="31">
        <v>86.36</v>
      </c>
      <c r="I31" s="35">
        <f>H31*0.5</f>
        <v>43.18</v>
      </c>
      <c r="J31" s="31">
        <v>79.78</v>
      </c>
      <c r="K31" s="31">
        <f t="shared" si="4"/>
        <v>39.89</v>
      </c>
      <c r="L31" s="31">
        <f t="shared" si="5"/>
        <v>83.07</v>
      </c>
      <c r="M31" s="44">
        <f t="shared" si="1"/>
        <v>41.535</v>
      </c>
      <c r="N31" s="58" t="s">
        <v>109</v>
      </c>
      <c r="O31" s="46">
        <f t="shared" si="2"/>
        <v>44.01</v>
      </c>
      <c r="P31" s="46">
        <f t="shared" si="3"/>
        <v>85.54499999999999</v>
      </c>
      <c r="Q31" s="30">
        <v>2</v>
      </c>
      <c r="R31" s="28"/>
      <c r="S31" s="37"/>
    </row>
    <row r="32" spans="1:19" s="1" customFormat="1" ht="32.25" customHeight="1">
      <c r="A32" s="25">
        <v>28</v>
      </c>
      <c r="B32" s="37" t="s">
        <v>110</v>
      </c>
      <c r="C32" s="55" t="s">
        <v>69</v>
      </c>
      <c r="D32" s="56" t="s">
        <v>111</v>
      </c>
      <c r="E32" s="29"/>
      <c r="F32" s="57" t="s">
        <v>112</v>
      </c>
      <c r="G32" s="57" t="s">
        <v>34</v>
      </c>
      <c r="H32" s="31">
        <v>88.5</v>
      </c>
      <c r="I32" s="35">
        <f>H32*0.5</f>
        <v>44.25</v>
      </c>
      <c r="J32" s="31">
        <v>88.3</v>
      </c>
      <c r="K32" s="31">
        <f t="shared" si="4"/>
        <v>44.15</v>
      </c>
      <c r="L32" s="31">
        <f t="shared" si="5"/>
        <v>88.4</v>
      </c>
      <c r="M32" s="44">
        <f t="shared" si="1"/>
        <v>44.2</v>
      </c>
      <c r="N32" s="58" t="s">
        <v>113</v>
      </c>
      <c r="O32" s="46">
        <f t="shared" si="2"/>
        <v>38.1</v>
      </c>
      <c r="P32" s="46">
        <f t="shared" si="3"/>
        <v>82.30000000000001</v>
      </c>
      <c r="Q32" s="30">
        <v>1</v>
      </c>
      <c r="R32" s="48" t="s">
        <v>26</v>
      </c>
      <c r="S32" s="28"/>
    </row>
    <row r="33" spans="1:19" s="1" customFormat="1" ht="32.25" customHeight="1">
      <c r="A33" s="25">
        <v>29</v>
      </c>
      <c r="B33" s="26" t="s">
        <v>45</v>
      </c>
      <c r="C33" s="55" t="s">
        <v>69</v>
      </c>
      <c r="D33" s="56" t="s">
        <v>111</v>
      </c>
      <c r="E33" s="36">
        <v>1</v>
      </c>
      <c r="F33" s="57" t="s">
        <v>114</v>
      </c>
      <c r="G33" s="57" t="s">
        <v>34</v>
      </c>
      <c r="H33" s="31">
        <v>0</v>
      </c>
      <c r="I33" s="35">
        <v>0</v>
      </c>
      <c r="J33" s="35"/>
      <c r="K33" s="31">
        <f t="shared" si="4"/>
        <v>0</v>
      </c>
      <c r="L33" s="31">
        <f t="shared" si="5"/>
        <v>0</v>
      </c>
      <c r="M33" s="44">
        <f t="shared" si="1"/>
        <v>0</v>
      </c>
      <c r="N33" s="58" t="s">
        <v>115</v>
      </c>
      <c r="O33" s="46">
        <f t="shared" si="2"/>
        <v>39.55</v>
      </c>
      <c r="P33" s="46">
        <f t="shared" si="3"/>
        <v>39.55</v>
      </c>
      <c r="Q33" s="48">
        <v>2</v>
      </c>
      <c r="R33" s="28"/>
      <c r="S33" s="37"/>
    </row>
    <row r="34" spans="1:20" s="2" customFormat="1" ht="32.25" customHeight="1">
      <c r="A34" s="25">
        <v>30</v>
      </c>
      <c r="B34" s="38" t="s">
        <v>116</v>
      </c>
      <c r="C34" s="55" t="s">
        <v>69</v>
      </c>
      <c r="D34" s="56" t="s">
        <v>117</v>
      </c>
      <c r="E34" s="29">
        <v>1</v>
      </c>
      <c r="F34" s="57" t="s">
        <v>118</v>
      </c>
      <c r="G34" s="57" t="s">
        <v>24</v>
      </c>
      <c r="H34" s="39">
        <v>89</v>
      </c>
      <c r="I34" s="35">
        <f>H34*0.5</f>
        <v>44.5</v>
      </c>
      <c r="J34" s="39">
        <v>87.3</v>
      </c>
      <c r="K34" s="31">
        <f t="shared" si="4"/>
        <v>43.65</v>
      </c>
      <c r="L34" s="31">
        <f t="shared" si="5"/>
        <v>88.15</v>
      </c>
      <c r="M34" s="44">
        <f t="shared" si="1"/>
        <v>44.075</v>
      </c>
      <c r="N34" s="58" t="s">
        <v>119</v>
      </c>
      <c r="O34" s="46">
        <f t="shared" si="2"/>
        <v>43.27</v>
      </c>
      <c r="P34" s="46">
        <f t="shared" si="3"/>
        <v>87.345</v>
      </c>
      <c r="Q34" s="50">
        <v>1</v>
      </c>
      <c r="R34" s="48" t="s">
        <v>26</v>
      </c>
      <c r="S34" s="25"/>
      <c r="T34" s="1"/>
    </row>
    <row r="35" spans="1:19" s="2" customFormat="1" ht="32.25" customHeight="1">
      <c r="A35" s="25">
        <v>31</v>
      </c>
      <c r="B35" s="38" t="s">
        <v>120</v>
      </c>
      <c r="C35" s="55" t="s">
        <v>69</v>
      </c>
      <c r="D35" s="56" t="s">
        <v>117</v>
      </c>
      <c r="E35" s="33"/>
      <c r="F35" s="57" t="s">
        <v>121</v>
      </c>
      <c r="G35" s="57" t="s">
        <v>24</v>
      </c>
      <c r="H35" s="39">
        <v>78.3</v>
      </c>
      <c r="I35" s="35">
        <f>H35*0.5</f>
        <v>39.15</v>
      </c>
      <c r="J35" s="39">
        <v>88</v>
      </c>
      <c r="K35" s="31">
        <f t="shared" si="4"/>
        <v>44</v>
      </c>
      <c r="L35" s="31">
        <f t="shared" si="5"/>
        <v>83.15</v>
      </c>
      <c r="M35" s="44">
        <f t="shared" si="1"/>
        <v>41.575</v>
      </c>
      <c r="N35" s="58" t="s">
        <v>122</v>
      </c>
      <c r="O35" s="46">
        <f t="shared" si="2"/>
        <v>43.31</v>
      </c>
      <c r="P35" s="46">
        <f t="shared" si="3"/>
        <v>84.885</v>
      </c>
      <c r="Q35" s="50">
        <v>2</v>
      </c>
      <c r="R35" s="25"/>
      <c r="S35" s="25"/>
    </row>
    <row r="36" spans="1:20" s="2" customFormat="1" ht="32.25" customHeight="1">
      <c r="A36" s="25">
        <v>32</v>
      </c>
      <c r="B36" s="38" t="s">
        <v>123</v>
      </c>
      <c r="C36" s="55" t="s">
        <v>124</v>
      </c>
      <c r="D36" s="56" t="s">
        <v>111</v>
      </c>
      <c r="E36" s="29">
        <v>1</v>
      </c>
      <c r="F36" s="57" t="s">
        <v>125</v>
      </c>
      <c r="G36" s="57" t="s">
        <v>34</v>
      </c>
      <c r="H36" s="39">
        <v>80.2</v>
      </c>
      <c r="I36" s="35">
        <f>H36*0.5</f>
        <v>40.1</v>
      </c>
      <c r="J36" s="39">
        <v>83.7</v>
      </c>
      <c r="K36" s="31">
        <f t="shared" si="4"/>
        <v>41.85</v>
      </c>
      <c r="L36" s="31">
        <f t="shared" si="5"/>
        <v>81.95</v>
      </c>
      <c r="M36" s="44">
        <f t="shared" si="1"/>
        <v>40.975</v>
      </c>
      <c r="N36" s="58" t="s">
        <v>126</v>
      </c>
      <c r="O36" s="46">
        <f t="shared" si="2"/>
        <v>35.59</v>
      </c>
      <c r="P36" s="46">
        <f t="shared" si="3"/>
        <v>76.565</v>
      </c>
      <c r="Q36" s="50">
        <v>1</v>
      </c>
      <c r="R36" s="48" t="s">
        <v>26</v>
      </c>
      <c r="S36" s="25"/>
      <c r="T36" s="1"/>
    </row>
    <row r="37" spans="1:19" s="1" customFormat="1" ht="32.25" customHeight="1">
      <c r="A37" s="25">
        <v>33</v>
      </c>
      <c r="B37" s="26" t="s">
        <v>127</v>
      </c>
      <c r="C37" s="55" t="s">
        <v>124</v>
      </c>
      <c r="D37" s="56" t="s">
        <v>111</v>
      </c>
      <c r="E37" s="33"/>
      <c r="F37" s="57" t="s">
        <v>128</v>
      </c>
      <c r="G37" s="57" t="s">
        <v>34</v>
      </c>
      <c r="H37" s="35">
        <v>83.5</v>
      </c>
      <c r="I37" s="35">
        <f>H37*0.5</f>
        <v>41.75</v>
      </c>
      <c r="J37" s="35">
        <v>80.5</v>
      </c>
      <c r="K37" s="31">
        <f t="shared" si="4"/>
        <v>40.25</v>
      </c>
      <c r="L37" s="31">
        <f t="shared" si="5"/>
        <v>82</v>
      </c>
      <c r="M37" s="44">
        <f t="shared" si="1"/>
        <v>41</v>
      </c>
      <c r="N37" s="58" t="s">
        <v>129</v>
      </c>
      <c r="O37" s="46">
        <f aca="true" t="shared" si="6" ref="O37:O68">N37*0.5</f>
        <v>34.08</v>
      </c>
      <c r="P37" s="46">
        <f aca="true" t="shared" si="7" ref="P37:P68">M37+O37</f>
        <v>75.08</v>
      </c>
      <c r="Q37" s="30">
        <v>2</v>
      </c>
      <c r="R37" s="48"/>
      <c r="S37" s="28"/>
    </row>
    <row r="38" spans="1:19" s="1" customFormat="1" ht="32.25" customHeight="1">
      <c r="A38" s="25">
        <v>34</v>
      </c>
      <c r="B38" s="26" t="s">
        <v>130</v>
      </c>
      <c r="C38" s="55" t="s">
        <v>131</v>
      </c>
      <c r="D38" s="56" t="s">
        <v>22</v>
      </c>
      <c r="E38" s="29">
        <v>1</v>
      </c>
      <c r="F38" s="57" t="s">
        <v>132</v>
      </c>
      <c r="G38" s="57" t="s">
        <v>34</v>
      </c>
      <c r="H38" s="8">
        <v>84.72</v>
      </c>
      <c r="I38" s="35"/>
      <c r="J38" s="35"/>
      <c r="K38" s="31"/>
      <c r="L38" s="8">
        <v>84.72</v>
      </c>
      <c r="M38" s="44">
        <f t="shared" si="1"/>
        <v>42.36</v>
      </c>
      <c r="N38" s="58" t="s">
        <v>133</v>
      </c>
      <c r="O38" s="46">
        <f t="shared" si="6"/>
        <v>42.07</v>
      </c>
      <c r="P38" s="46">
        <f t="shared" si="7"/>
        <v>84.43</v>
      </c>
      <c r="Q38" s="30">
        <v>1</v>
      </c>
      <c r="R38" s="48" t="s">
        <v>26</v>
      </c>
      <c r="S38" s="28"/>
    </row>
    <row r="39" spans="1:19" s="1" customFormat="1" ht="32.25" customHeight="1">
      <c r="A39" s="25">
        <v>35</v>
      </c>
      <c r="B39" s="26" t="s">
        <v>134</v>
      </c>
      <c r="C39" s="55" t="s">
        <v>131</v>
      </c>
      <c r="D39" s="56" t="s">
        <v>22</v>
      </c>
      <c r="E39" s="33"/>
      <c r="F39" s="57" t="s">
        <v>135</v>
      </c>
      <c r="G39" s="57" t="s">
        <v>34</v>
      </c>
      <c r="H39" s="35">
        <v>81.32</v>
      </c>
      <c r="I39" s="35"/>
      <c r="J39" s="35"/>
      <c r="K39" s="31"/>
      <c r="L39" s="35">
        <v>81.32</v>
      </c>
      <c r="M39" s="44">
        <f t="shared" si="1"/>
        <v>40.66</v>
      </c>
      <c r="N39" s="58" t="s">
        <v>136</v>
      </c>
      <c r="O39" s="46">
        <f t="shared" si="6"/>
        <v>40.075</v>
      </c>
      <c r="P39" s="46">
        <f t="shared" si="7"/>
        <v>80.735</v>
      </c>
      <c r="Q39" s="30">
        <v>2</v>
      </c>
      <c r="R39" s="48"/>
      <c r="S39" s="28"/>
    </row>
    <row r="40" spans="1:19" s="1" customFormat="1" ht="32.25" customHeight="1">
      <c r="A40" s="25">
        <v>36</v>
      </c>
      <c r="B40" s="26" t="s">
        <v>137</v>
      </c>
      <c r="C40" s="55" t="s">
        <v>138</v>
      </c>
      <c r="D40" s="56" t="s">
        <v>32</v>
      </c>
      <c r="E40" s="29">
        <v>2</v>
      </c>
      <c r="F40" s="57" t="s">
        <v>139</v>
      </c>
      <c r="G40" s="57" t="s">
        <v>34</v>
      </c>
      <c r="H40" s="35">
        <v>86.44</v>
      </c>
      <c r="I40" s="35"/>
      <c r="J40" s="35"/>
      <c r="K40" s="31"/>
      <c r="L40" s="35">
        <v>86.44</v>
      </c>
      <c r="M40" s="44">
        <f t="shared" si="1"/>
        <v>43.22</v>
      </c>
      <c r="N40" s="58" t="s">
        <v>140</v>
      </c>
      <c r="O40" s="46">
        <f t="shared" si="6"/>
        <v>42.61</v>
      </c>
      <c r="P40" s="46">
        <f t="shared" si="7"/>
        <v>85.83</v>
      </c>
      <c r="Q40" s="30">
        <v>1</v>
      </c>
      <c r="R40" s="48" t="s">
        <v>26</v>
      </c>
      <c r="S40" s="28"/>
    </row>
    <row r="41" spans="1:19" s="1" customFormat="1" ht="32.25" customHeight="1">
      <c r="A41" s="25">
        <v>37</v>
      </c>
      <c r="B41" s="26" t="s">
        <v>141</v>
      </c>
      <c r="C41" s="55" t="s">
        <v>138</v>
      </c>
      <c r="D41" s="56" t="s">
        <v>32</v>
      </c>
      <c r="E41" s="36"/>
      <c r="F41" s="57" t="s">
        <v>142</v>
      </c>
      <c r="G41" s="57" t="s">
        <v>34</v>
      </c>
      <c r="H41" s="35">
        <v>84.14</v>
      </c>
      <c r="I41" s="35"/>
      <c r="J41" s="35"/>
      <c r="K41" s="31"/>
      <c r="L41" s="35">
        <v>84.14</v>
      </c>
      <c r="M41" s="44">
        <f t="shared" si="1"/>
        <v>42.07</v>
      </c>
      <c r="N41" s="58" t="s">
        <v>35</v>
      </c>
      <c r="O41" s="46">
        <f t="shared" si="6"/>
        <v>43.275</v>
      </c>
      <c r="P41" s="46">
        <f t="shared" si="7"/>
        <v>85.345</v>
      </c>
      <c r="Q41" s="30">
        <v>2</v>
      </c>
      <c r="R41" s="48" t="s">
        <v>26</v>
      </c>
      <c r="S41" s="28"/>
    </row>
    <row r="42" spans="1:19" s="1" customFormat="1" ht="32.25" customHeight="1">
      <c r="A42" s="25">
        <v>38</v>
      </c>
      <c r="B42" s="26" t="s">
        <v>143</v>
      </c>
      <c r="C42" s="55" t="s">
        <v>138</v>
      </c>
      <c r="D42" s="56" t="s">
        <v>32</v>
      </c>
      <c r="E42" s="36"/>
      <c r="F42" s="57" t="s">
        <v>144</v>
      </c>
      <c r="G42" s="57" t="s">
        <v>34</v>
      </c>
      <c r="H42" s="31">
        <v>88.8</v>
      </c>
      <c r="I42" s="35"/>
      <c r="J42" s="31"/>
      <c r="K42" s="31"/>
      <c r="L42" s="31">
        <v>88.8</v>
      </c>
      <c r="M42" s="44">
        <f t="shared" si="1"/>
        <v>44.4</v>
      </c>
      <c r="N42" s="58" t="s">
        <v>145</v>
      </c>
      <c r="O42" s="46">
        <f t="shared" si="6"/>
        <v>40.235</v>
      </c>
      <c r="P42" s="46">
        <f t="shared" si="7"/>
        <v>84.63499999999999</v>
      </c>
      <c r="Q42" s="30">
        <v>3</v>
      </c>
      <c r="R42" s="28"/>
      <c r="S42" s="28"/>
    </row>
    <row r="43" spans="1:19" s="1" customFormat="1" ht="32.25" customHeight="1">
      <c r="A43" s="25">
        <v>39</v>
      </c>
      <c r="B43" s="26" t="s">
        <v>146</v>
      </c>
      <c r="C43" s="55" t="s">
        <v>138</v>
      </c>
      <c r="D43" s="56" t="s">
        <v>32</v>
      </c>
      <c r="E43" s="33"/>
      <c r="F43" s="57" t="s">
        <v>147</v>
      </c>
      <c r="G43" s="57" t="s">
        <v>34</v>
      </c>
      <c r="H43" s="35">
        <v>84.8</v>
      </c>
      <c r="I43" s="35"/>
      <c r="J43" s="35"/>
      <c r="K43" s="31"/>
      <c r="L43" s="35">
        <v>84.8</v>
      </c>
      <c r="M43" s="44">
        <f t="shared" si="1"/>
        <v>42.4</v>
      </c>
      <c r="N43" s="58" t="s">
        <v>148</v>
      </c>
      <c r="O43" s="46">
        <f t="shared" si="6"/>
        <v>41.535</v>
      </c>
      <c r="P43" s="46">
        <f t="shared" si="7"/>
        <v>83.935</v>
      </c>
      <c r="Q43" s="30">
        <v>4</v>
      </c>
      <c r="R43" s="28"/>
      <c r="S43" s="37"/>
    </row>
    <row r="44" spans="1:19" s="1" customFormat="1" ht="32.25" customHeight="1">
      <c r="A44" s="25">
        <v>40</v>
      </c>
      <c r="B44" s="26" t="s">
        <v>149</v>
      </c>
      <c r="C44" s="55" t="s">
        <v>150</v>
      </c>
      <c r="D44" s="56" t="s">
        <v>32</v>
      </c>
      <c r="E44" s="29">
        <v>1</v>
      </c>
      <c r="F44" s="57" t="s">
        <v>151</v>
      </c>
      <c r="G44" s="57" t="s">
        <v>34</v>
      </c>
      <c r="H44" s="31">
        <v>86.68</v>
      </c>
      <c r="I44" s="35"/>
      <c r="J44" s="31"/>
      <c r="K44" s="31"/>
      <c r="L44" s="31">
        <v>86.68</v>
      </c>
      <c r="M44" s="44">
        <f t="shared" si="1"/>
        <v>43.34</v>
      </c>
      <c r="N44" s="58" t="s">
        <v>152</v>
      </c>
      <c r="O44" s="46">
        <f t="shared" si="6"/>
        <v>44.67</v>
      </c>
      <c r="P44" s="46">
        <f t="shared" si="7"/>
        <v>88.01</v>
      </c>
      <c r="Q44" s="30">
        <v>1</v>
      </c>
      <c r="R44" s="48" t="s">
        <v>26</v>
      </c>
      <c r="S44" s="28"/>
    </row>
    <row r="45" spans="1:19" s="1" customFormat="1" ht="32.25" customHeight="1">
      <c r="A45" s="25">
        <v>41</v>
      </c>
      <c r="B45" s="37" t="s">
        <v>153</v>
      </c>
      <c r="C45" s="55" t="s">
        <v>150</v>
      </c>
      <c r="D45" s="56" t="s">
        <v>32</v>
      </c>
      <c r="E45" s="33"/>
      <c r="F45" s="57" t="s">
        <v>154</v>
      </c>
      <c r="G45" s="57" t="s">
        <v>34</v>
      </c>
      <c r="H45" s="31">
        <v>89.5</v>
      </c>
      <c r="I45" s="35"/>
      <c r="J45" s="31"/>
      <c r="K45" s="31"/>
      <c r="L45" s="31">
        <v>89.5</v>
      </c>
      <c r="M45" s="44">
        <f t="shared" si="1"/>
        <v>44.75</v>
      </c>
      <c r="N45" s="58" t="s">
        <v>155</v>
      </c>
      <c r="O45" s="46">
        <f t="shared" si="6"/>
        <v>42.625</v>
      </c>
      <c r="P45" s="46">
        <f t="shared" si="7"/>
        <v>87.375</v>
      </c>
      <c r="Q45" s="48">
        <v>2</v>
      </c>
      <c r="R45" s="48"/>
      <c r="S45" s="48"/>
    </row>
    <row r="46" spans="1:19" s="1" customFormat="1" ht="32.25" customHeight="1">
      <c r="A46" s="25">
        <v>42</v>
      </c>
      <c r="B46" s="37" t="s">
        <v>156</v>
      </c>
      <c r="C46" s="55" t="s">
        <v>150</v>
      </c>
      <c r="D46" s="56" t="s">
        <v>88</v>
      </c>
      <c r="E46" s="29">
        <v>3</v>
      </c>
      <c r="F46" s="57" t="s">
        <v>157</v>
      </c>
      <c r="G46" s="57" t="s">
        <v>34</v>
      </c>
      <c r="H46" s="31">
        <v>73.92</v>
      </c>
      <c r="I46" s="35"/>
      <c r="J46" s="31"/>
      <c r="K46" s="31"/>
      <c r="L46" s="31">
        <v>73.92</v>
      </c>
      <c r="M46" s="44">
        <f t="shared" si="1"/>
        <v>36.96</v>
      </c>
      <c r="N46" s="58" t="s">
        <v>158</v>
      </c>
      <c r="O46" s="46">
        <f t="shared" si="6"/>
        <v>38.8</v>
      </c>
      <c r="P46" s="46">
        <f t="shared" si="7"/>
        <v>75.75999999999999</v>
      </c>
      <c r="Q46" s="30">
        <v>1</v>
      </c>
      <c r="R46" s="48" t="s">
        <v>26</v>
      </c>
      <c r="S46" s="48"/>
    </row>
    <row r="47" spans="1:19" s="1" customFormat="1" ht="32.25" customHeight="1">
      <c r="A47" s="25">
        <v>43</v>
      </c>
      <c r="B47" s="37" t="s">
        <v>159</v>
      </c>
      <c r="C47" s="55" t="s">
        <v>150</v>
      </c>
      <c r="D47" s="56" t="s">
        <v>88</v>
      </c>
      <c r="E47" s="33"/>
      <c r="F47" s="57" t="s">
        <v>160</v>
      </c>
      <c r="G47" s="57" t="s">
        <v>34</v>
      </c>
      <c r="H47" s="31">
        <v>70.02</v>
      </c>
      <c r="I47" s="35"/>
      <c r="J47" s="31"/>
      <c r="K47" s="31"/>
      <c r="L47" s="31">
        <v>70.02</v>
      </c>
      <c r="M47" s="44">
        <f t="shared" si="1"/>
        <v>35.01</v>
      </c>
      <c r="N47" s="58" t="s">
        <v>161</v>
      </c>
      <c r="O47" s="46">
        <f t="shared" si="6"/>
        <v>40.735</v>
      </c>
      <c r="P47" s="46">
        <f t="shared" si="7"/>
        <v>75.745</v>
      </c>
      <c r="Q47" s="30">
        <v>2</v>
      </c>
      <c r="R47" s="48" t="s">
        <v>26</v>
      </c>
      <c r="S47" s="48"/>
    </row>
    <row r="48" spans="1:19" s="1" customFormat="1" ht="32.25" customHeight="1">
      <c r="A48" s="25">
        <v>44</v>
      </c>
      <c r="B48" s="26" t="s">
        <v>162</v>
      </c>
      <c r="C48" s="55" t="s">
        <v>150</v>
      </c>
      <c r="D48" s="56" t="s">
        <v>117</v>
      </c>
      <c r="E48" s="29">
        <v>1</v>
      </c>
      <c r="F48" s="57" t="s">
        <v>163</v>
      </c>
      <c r="G48" s="57" t="s">
        <v>24</v>
      </c>
      <c r="H48" s="35">
        <v>83.8</v>
      </c>
      <c r="I48" s="35">
        <f>H48*0.5</f>
        <v>41.9</v>
      </c>
      <c r="J48" s="35">
        <v>89.9</v>
      </c>
      <c r="K48" s="31">
        <f>J48*0.5</f>
        <v>44.95</v>
      </c>
      <c r="L48" s="31">
        <f>I48+K48</f>
        <v>86.85</v>
      </c>
      <c r="M48" s="44">
        <f t="shared" si="1"/>
        <v>43.425</v>
      </c>
      <c r="N48" s="58" t="s">
        <v>164</v>
      </c>
      <c r="O48" s="46">
        <f t="shared" si="6"/>
        <v>41.9</v>
      </c>
      <c r="P48" s="46">
        <f t="shared" si="7"/>
        <v>85.32499999999999</v>
      </c>
      <c r="Q48" s="30">
        <v>1</v>
      </c>
      <c r="R48" s="48" t="s">
        <v>26</v>
      </c>
      <c r="S48" s="28"/>
    </row>
    <row r="49" spans="1:19" s="1" customFormat="1" ht="32.25" customHeight="1">
      <c r="A49" s="25">
        <v>45</v>
      </c>
      <c r="B49" s="26" t="s">
        <v>165</v>
      </c>
      <c r="C49" s="55" t="s">
        <v>150</v>
      </c>
      <c r="D49" s="56" t="s">
        <v>117</v>
      </c>
      <c r="E49" s="33"/>
      <c r="F49" s="57" t="s">
        <v>166</v>
      </c>
      <c r="G49" s="57" t="s">
        <v>24</v>
      </c>
      <c r="H49" s="35">
        <v>73.4</v>
      </c>
      <c r="I49" s="35">
        <f>H49*0.5</f>
        <v>36.7</v>
      </c>
      <c r="J49" s="35">
        <v>75</v>
      </c>
      <c r="K49" s="31">
        <f>J49*0.5</f>
        <v>37.5</v>
      </c>
      <c r="L49" s="31">
        <f>I49+K49</f>
        <v>74.2</v>
      </c>
      <c r="M49" s="44">
        <f t="shared" si="1"/>
        <v>37.1</v>
      </c>
      <c r="N49" s="58" t="s">
        <v>167</v>
      </c>
      <c r="O49" s="46">
        <f t="shared" si="6"/>
        <v>42.76</v>
      </c>
      <c r="P49" s="46">
        <f t="shared" si="7"/>
        <v>79.86</v>
      </c>
      <c r="Q49" s="30">
        <v>2</v>
      </c>
      <c r="R49" s="28"/>
      <c r="S49" s="28"/>
    </row>
    <row r="50" spans="1:19" s="1" customFormat="1" ht="32.25" customHeight="1">
      <c r="A50" s="25">
        <v>46</v>
      </c>
      <c r="B50" s="26" t="s">
        <v>168</v>
      </c>
      <c r="C50" s="55" t="s">
        <v>169</v>
      </c>
      <c r="D50" s="56" t="s">
        <v>111</v>
      </c>
      <c r="E50" s="29">
        <v>1</v>
      </c>
      <c r="F50" s="57" t="s">
        <v>170</v>
      </c>
      <c r="G50" s="57" t="s">
        <v>34</v>
      </c>
      <c r="H50" s="35">
        <v>79.1</v>
      </c>
      <c r="I50" s="35">
        <f>H50*0.5</f>
        <v>39.55</v>
      </c>
      <c r="J50" s="35">
        <v>83.4</v>
      </c>
      <c r="K50" s="31">
        <f>J50*0.5</f>
        <v>41.7</v>
      </c>
      <c r="L50" s="31">
        <f>I50+K50</f>
        <v>81.25</v>
      </c>
      <c r="M50" s="44">
        <f t="shared" si="1"/>
        <v>40.625</v>
      </c>
      <c r="N50" s="58" t="s">
        <v>171</v>
      </c>
      <c r="O50" s="46">
        <f t="shared" si="6"/>
        <v>41.425</v>
      </c>
      <c r="P50" s="46">
        <f t="shared" si="7"/>
        <v>82.05</v>
      </c>
      <c r="Q50" s="30">
        <v>1</v>
      </c>
      <c r="R50" s="48" t="s">
        <v>26</v>
      </c>
      <c r="S50" s="28"/>
    </row>
    <row r="51" spans="1:19" s="1" customFormat="1" ht="32.25" customHeight="1">
      <c r="A51" s="25">
        <v>47</v>
      </c>
      <c r="B51" s="26" t="s">
        <v>45</v>
      </c>
      <c r="C51" s="55" t="s">
        <v>169</v>
      </c>
      <c r="D51" s="56" t="s">
        <v>111</v>
      </c>
      <c r="E51" s="36"/>
      <c r="F51" s="57" t="s">
        <v>172</v>
      </c>
      <c r="G51" s="57" t="s">
        <v>34</v>
      </c>
      <c r="H51" s="31">
        <v>0</v>
      </c>
      <c r="I51" s="35">
        <v>0</v>
      </c>
      <c r="J51" s="35">
        <v>0</v>
      </c>
      <c r="K51" s="31">
        <v>0</v>
      </c>
      <c r="L51" s="31">
        <v>0</v>
      </c>
      <c r="M51" s="44">
        <v>0</v>
      </c>
      <c r="N51" s="58" t="s">
        <v>173</v>
      </c>
      <c r="O51" s="46">
        <f t="shared" si="6"/>
        <v>39.525</v>
      </c>
      <c r="P51" s="46">
        <f t="shared" si="7"/>
        <v>39.525</v>
      </c>
      <c r="Q51" s="30">
        <v>2</v>
      </c>
      <c r="R51" s="28"/>
      <c r="S51" s="28"/>
    </row>
    <row r="52" spans="1:19" s="1" customFormat="1" ht="32.25" customHeight="1">
      <c r="A52" s="25">
        <v>48</v>
      </c>
      <c r="B52" s="26" t="s">
        <v>174</v>
      </c>
      <c r="C52" s="55" t="s">
        <v>175</v>
      </c>
      <c r="D52" s="56" t="s">
        <v>32</v>
      </c>
      <c r="E52" s="29">
        <v>4</v>
      </c>
      <c r="F52" s="57" t="s">
        <v>176</v>
      </c>
      <c r="G52" s="57" t="s">
        <v>34</v>
      </c>
      <c r="H52" s="35">
        <v>87.4</v>
      </c>
      <c r="I52" s="35"/>
      <c r="J52" s="35"/>
      <c r="K52" s="31"/>
      <c r="L52" s="35">
        <v>87.4</v>
      </c>
      <c r="M52" s="44">
        <f aca="true" t="shared" si="8" ref="M52:M97">L52*0.5</f>
        <v>43.7</v>
      </c>
      <c r="N52" s="58" t="s">
        <v>177</v>
      </c>
      <c r="O52" s="46">
        <f aca="true" t="shared" si="9" ref="O52:O59">N52*0.5</f>
        <v>43.96</v>
      </c>
      <c r="P52" s="46">
        <f aca="true" t="shared" si="10" ref="P52:P59">M52+O52</f>
        <v>87.66</v>
      </c>
      <c r="Q52" s="30">
        <v>1</v>
      </c>
      <c r="R52" s="48" t="s">
        <v>26</v>
      </c>
      <c r="S52" s="28"/>
    </row>
    <row r="53" spans="1:19" s="1" customFormat="1" ht="32.25" customHeight="1">
      <c r="A53" s="25">
        <v>49</v>
      </c>
      <c r="B53" s="26" t="s">
        <v>178</v>
      </c>
      <c r="C53" s="55" t="s">
        <v>175</v>
      </c>
      <c r="D53" s="56" t="s">
        <v>32</v>
      </c>
      <c r="E53" s="36"/>
      <c r="F53" s="57" t="s">
        <v>179</v>
      </c>
      <c r="G53" s="57" t="s">
        <v>34</v>
      </c>
      <c r="H53" s="35">
        <v>80.28</v>
      </c>
      <c r="I53" s="35"/>
      <c r="J53" s="35"/>
      <c r="K53" s="31"/>
      <c r="L53" s="35">
        <v>80.28</v>
      </c>
      <c r="M53" s="44">
        <f t="shared" si="8"/>
        <v>40.14</v>
      </c>
      <c r="N53" s="58" t="s">
        <v>180</v>
      </c>
      <c r="O53" s="46">
        <f t="shared" si="9"/>
        <v>42.77</v>
      </c>
      <c r="P53" s="46">
        <f t="shared" si="10"/>
        <v>82.91</v>
      </c>
      <c r="Q53" s="30">
        <v>2</v>
      </c>
      <c r="R53" s="48" t="s">
        <v>26</v>
      </c>
      <c r="S53" s="28"/>
    </row>
    <row r="54" spans="1:19" s="1" customFormat="1" ht="32.25" customHeight="1">
      <c r="A54" s="25">
        <v>50</v>
      </c>
      <c r="B54" s="38" t="s">
        <v>181</v>
      </c>
      <c r="C54" s="55" t="s">
        <v>175</v>
      </c>
      <c r="D54" s="56" t="s">
        <v>32</v>
      </c>
      <c r="E54" s="36"/>
      <c r="F54" s="57" t="s">
        <v>182</v>
      </c>
      <c r="G54" s="57" t="s">
        <v>34</v>
      </c>
      <c r="H54" s="34">
        <v>89.3</v>
      </c>
      <c r="I54" s="35"/>
      <c r="J54" s="34"/>
      <c r="K54" s="31"/>
      <c r="L54" s="34">
        <v>89.3</v>
      </c>
      <c r="M54" s="44">
        <f t="shared" si="8"/>
        <v>44.65</v>
      </c>
      <c r="N54" s="58" t="s">
        <v>183</v>
      </c>
      <c r="O54" s="46">
        <f t="shared" si="9"/>
        <v>37.955</v>
      </c>
      <c r="P54" s="47">
        <f t="shared" si="10"/>
        <v>82.60499999999999</v>
      </c>
      <c r="Q54" s="30">
        <v>3</v>
      </c>
      <c r="R54" s="48" t="s">
        <v>26</v>
      </c>
      <c r="S54" s="28"/>
    </row>
    <row r="55" spans="1:19" s="1" customFormat="1" ht="32.25" customHeight="1">
      <c r="A55" s="25">
        <v>51</v>
      </c>
      <c r="B55" s="26" t="s">
        <v>184</v>
      </c>
      <c r="C55" s="55" t="s">
        <v>175</v>
      </c>
      <c r="D55" s="56" t="s">
        <v>32</v>
      </c>
      <c r="E55" s="36"/>
      <c r="F55" s="57" t="s">
        <v>185</v>
      </c>
      <c r="G55" s="57" t="s">
        <v>34</v>
      </c>
      <c r="H55" s="35">
        <v>87.76</v>
      </c>
      <c r="I55" s="35"/>
      <c r="J55" s="35"/>
      <c r="K55" s="31"/>
      <c r="L55" s="35">
        <v>87.76</v>
      </c>
      <c r="M55" s="44">
        <f t="shared" si="8"/>
        <v>43.88</v>
      </c>
      <c r="N55" s="58" t="s">
        <v>186</v>
      </c>
      <c r="O55" s="46">
        <f t="shared" si="9"/>
        <v>37.845</v>
      </c>
      <c r="P55" s="47">
        <f t="shared" si="10"/>
        <v>81.725</v>
      </c>
      <c r="Q55" s="30">
        <v>4</v>
      </c>
      <c r="R55" s="48" t="s">
        <v>26</v>
      </c>
      <c r="S55" s="37"/>
    </row>
    <row r="56" spans="1:19" s="1" customFormat="1" ht="32.25" customHeight="1">
      <c r="A56" s="25">
        <v>52</v>
      </c>
      <c r="B56" s="26" t="s">
        <v>187</v>
      </c>
      <c r="C56" s="55" t="s">
        <v>175</v>
      </c>
      <c r="D56" s="56" t="s">
        <v>32</v>
      </c>
      <c r="E56" s="36"/>
      <c r="F56" s="57" t="s">
        <v>188</v>
      </c>
      <c r="G56" s="57" t="s">
        <v>34</v>
      </c>
      <c r="H56" s="35">
        <v>73.6</v>
      </c>
      <c r="I56" s="35"/>
      <c r="J56" s="35"/>
      <c r="K56" s="31"/>
      <c r="L56" s="35">
        <v>73.6</v>
      </c>
      <c r="M56" s="44">
        <f t="shared" si="8"/>
        <v>36.8</v>
      </c>
      <c r="N56" s="58" t="s">
        <v>189</v>
      </c>
      <c r="O56" s="46">
        <f t="shared" si="9"/>
        <v>42.415</v>
      </c>
      <c r="P56" s="46">
        <f t="shared" si="10"/>
        <v>79.215</v>
      </c>
      <c r="Q56" s="30">
        <v>5</v>
      </c>
      <c r="R56" s="28"/>
      <c r="S56" s="28"/>
    </row>
    <row r="57" spans="1:19" s="2" customFormat="1" ht="32.25" customHeight="1">
      <c r="A57" s="25">
        <v>53</v>
      </c>
      <c r="B57" s="26" t="s">
        <v>190</v>
      </c>
      <c r="C57" s="55" t="s">
        <v>175</v>
      </c>
      <c r="D57" s="56" t="s">
        <v>32</v>
      </c>
      <c r="E57" s="36"/>
      <c r="F57" s="57" t="s">
        <v>191</v>
      </c>
      <c r="G57" s="57" t="s">
        <v>34</v>
      </c>
      <c r="H57" s="35">
        <v>74.32</v>
      </c>
      <c r="I57" s="35"/>
      <c r="J57" s="35"/>
      <c r="K57" s="31"/>
      <c r="L57" s="35">
        <v>74.32</v>
      </c>
      <c r="M57" s="44">
        <f t="shared" si="8"/>
        <v>37.16</v>
      </c>
      <c r="N57" s="58" t="s">
        <v>192</v>
      </c>
      <c r="O57" s="46">
        <f t="shared" si="9"/>
        <v>37.98</v>
      </c>
      <c r="P57" s="46">
        <f t="shared" si="10"/>
        <v>75.13999999999999</v>
      </c>
      <c r="Q57" s="30">
        <v>6</v>
      </c>
      <c r="R57" s="25"/>
      <c r="S57" s="32"/>
    </row>
    <row r="58" spans="1:19" s="1" customFormat="1" ht="32.25" customHeight="1">
      <c r="A58" s="25">
        <v>54</v>
      </c>
      <c r="B58" s="26" t="s">
        <v>193</v>
      </c>
      <c r="C58" s="55" t="s">
        <v>175</v>
      </c>
      <c r="D58" s="56" t="s">
        <v>32</v>
      </c>
      <c r="E58" s="36"/>
      <c r="F58" s="57" t="s">
        <v>194</v>
      </c>
      <c r="G58" s="57" t="s">
        <v>34</v>
      </c>
      <c r="H58" s="35">
        <v>77.2</v>
      </c>
      <c r="I58" s="35"/>
      <c r="J58" s="35"/>
      <c r="K58" s="31"/>
      <c r="L58" s="35">
        <v>77.2</v>
      </c>
      <c r="M58" s="44">
        <f t="shared" si="8"/>
        <v>38.6</v>
      </c>
      <c r="N58" s="45">
        <v>71.43</v>
      </c>
      <c r="O58" s="46">
        <f t="shared" si="9"/>
        <v>35.715</v>
      </c>
      <c r="P58" s="47">
        <f t="shared" si="10"/>
        <v>74.315</v>
      </c>
      <c r="Q58" s="30">
        <v>7</v>
      </c>
      <c r="R58" s="28"/>
      <c r="S58" s="28"/>
    </row>
    <row r="59" spans="1:19" s="1" customFormat="1" ht="32.25" customHeight="1">
      <c r="A59" s="25">
        <v>55</v>
      </c>
      <c r="B59" s="26" t="s">
        <v>45</v>
      </c>
      <c r="C59" s="55" t="s">
        <v>175</v>
      </c>
      <c r="D59" s="56" t="s">
        <v>32</v>
      </c>
      <c r="E59" s="33"/>
      <c r="F59" s="57" t="s">
        <v>195</v>
      </c>
      <c r="G59" s="57" t="s">
        <v>34</v>
      </c>
      <c r="H59" s="31">
        <v>0</v>
      </c>
      <c r="I59" s="35"/>
      <c r="J59" s="31"/>
      <c r="K59" s="31"/>
      <c r="L59" s="31">
        <v>0</v>
      </c>
      <c r="M59" s="44">
        <f t="shared" si="8"/>
        <v>0</v>
      </c>
      <c r="N59" s="58" t="s">
        <v>196</v>
      </c>
      <c r="O59" s="46">
        <f t="shared" si="9"/>
        <v>39.365</v>
      </c>
      <c r="P59" s="46">
        <f t="shared" si="10"/>
        <v>39.365</v>
      </c>
      <c r="Q59" s="30">
        <v>8</v>
      </c>
      <c r="R59" s="28"/>
      <c r="S59" s="28"/>
    </row>
    <row r="60" spans="1:19" s="1" customFormat="1" ht="32.25" customHeight="1">
      <c r="A60" s="25">
        <v>56</v>
      </c>
      <c r="B60" s="26" t="s">
        <v>197</v>
      </c>
      <c r="C60" s="55" t="s">
        <v>175</v>
      </c>
      <c r="D60" s="56" t="s">
        <v>88</v>
      </c>
      <c r="E60" s="29">
        <v>4</v>
      </c>
      <c r="F60" s="57" t="s">
        <v>198</v>
      </c>
      <c r="G60" s="57" t="s">
        <v>34</v>
      </c>
      <c r="H60" s="35">
        <v>82.6</v>
      </c>
      <c r="I60" s="35"/>
      <c r="J60" s="35"/>
      <c r="K60" s="31"/>
      <c r="L60" s="35">
        <v>82.6</v>
      </c>
      <c r="M60" s="44">
        <f t="shared" si="8"/>
        <v>41.3</v>
      </c>
      <c r="N60" s="58" t="s">
        <v>199</v>
      </c>
      <c r="O60" s="46">
        <f t="shared" si="6"/>
        <v>41.78</v>
      </c>
      <c r="P60" s="47">
        <f t="shared" si="7"/>
        <v>83.08</v>
      </c>
      <c r="Q60" s="30">
        <v>1</v>
      </c>
      <c r="R60" s="48" t="s">
        <v>26</v>
      </c>
      <c r="S60" s="28"/>
    </row>
    <row r="61" spans="1:19" s="1" customFormat="1" ht="32.25" customHeight="1">
      <c r="A61" s="25">
        <v>57</v>
      </c>
      <c r="B61" s="26" t="s">
        <v>200</v>
      </c>
      <c r="C61" s="55" t="s">
        <v>175</v>
      </c>
      <c r="D61" s="56" t="s">
        <v>88</v>
      </c>
      <c r="E61" s="33"/>
      <c r="F61" s="57" t="s">
        <v>201</v>
      </c>
      <c r="G61" s="57" t="s">
        <v>34</v>
      </c>
      <c r="H61" s="35">
        <v>68.34</v>
      </c>
      <c r="I61" s="35"/>
      <c r="J61" s="35"/>
      <c r="K61" s="31"/>
      <c r="L61" s="35">
        <v>68.34</v>
      </c>
      <c r="M61" s="44">
        <f t="shared" si="8"/>
        <v>34.17</v>
      </c>
      <c r="N61" s="58" t="s">
        <v>202</v>
      </c>
      <c r="O61" s="46">
        <f t="shared" si="6"/>
        <v>31.95</v>
      </c>
      <c r="P61" s="47">
        <f t="shared" si="7"/>
        <v>66.12</v>
      </c>
      <c r="Q61" s="30">
        <v>2</v>
      </c>
      <c r="R61" s="48" t="s">
        <v>26</v>
      </c>
      <c r="S61" s="28"/>
    </row>
    <row r="62" spans="1:19" s="1" customFormat="1" ht="32.25" customHeight="1">
      <c r="A62" s="25">
        <v>58</v>
      </c>
      <c r="B62" s="26" t="s">
        <v>203</v>
      </c>
      <c r="C62" s="55" t="s">
        <v>175</v>
      </c>
      <c r="D62" s="56" t="s">
        <v>22</v>
      </c>
      <c r="E62" s="30">
        <v>1</v>
      </c>
      <c r="F62" s="57" t="s">
        <v>204</v>
      </c>
      <c r="G62" s="57" t="s">
        <v>24</v>
      </c>
      <c r="H62" s="35">
        <v>83.88</v>
      </c>
      <c r="I62" s="35"/>
      <c r="J62" s="35"/>
      <c r="K62" s="31"/>
      <c r="L62" s="35">
        <v>83.88</v>
      </c>
      <c r="M62" s="44">
        <f t="shared" si="8"/>
        <v>41.94</v>
      </c>
      <c r="N62" s="58" t="s">
        <v>205</v>
      </c>
      <c r="O62" s="46">
        <f t="shared" si="6"/>
        <v>38.185</v>
      </c>
      <c r="P62" s="47">
        <f t="shared" si="7"/>
        <v>80.125</v>
      </c>
      <c r="Q62" s="30">
        <v>1</v>
      </c>
      <c r="R62" s="48" t="s">
        <v>26</v>
      </c>
      <c r="S62" s="28"/>
    </row>
    <row r="63" spans="1:19" s="1" customFormat="1" ht="32.25" customHeight="1">
      <c r="A63" s="25">
        <v>59</v>
      </c>
      <c r="B63" s="26" t="s">
        <v>206</v>
      </c>
      <c r="C63" s="55" t="s">
        <v>175</v>
      </c>
      <c r="D63" s="56" t="s">
        <v>104</v>
      </c>
      <c r="E63" s="29">
        <v>1</v>
      </c>
      <c r="F63" s="57" t="s">
        <v>207</v>
      </c>
      <c r="G63" s="57" t="s">
        <v>34</v>
      </c>
      <c r="H63" s="35">
        <v>89.52</v>
      </c>
      <c r="I63" s="35">
        <f>H63*0.5</f>
        <v>44.76</v>
      </c>
      <c r="J63" s="35">
        <v>81.6</v>
      </c>
      <c r="K63" s="31">
        <f>J63*0.5</f>
        <v>40.8</v>
      </c>
      <c r="L63" s="31">
        <f>I63+K63</f>
        <v>85.56</v>
      </c>
      <c r="M63" s="44">
        <f t="shared" si="8"/>
        <v>42.78</v>
      </c>
      <c r="N63" s="58" t="s">
        <v>208</v>
      </c>
      <c r="O63" s="46">
        <f t="shared" si="6"/>
        <v>44.02</v>
      </c>
      <c r="P63" s="47">
        <f t="shared" si="7"/>
        <v>86.80000000000001</v>
      </c>
      <c r="Q63" s="30">
        <v>1</v>
      </c>
      <c r="R63" s="48" t="s">
        <v>26</v>
      </c>
      <c r="S63" s="28"/>
    </row>
    <row r="64" spans="1:19" s="1" customFormat="1" ht="32.25" customHeight="1">
      <c r="A64" s="25">
        <v>60</v>
      </c>
      <c r="B64" s="26" t="s">
        <v>209</v>
      </c>
      <c r="C64" s="55" t="s">
        <v>175</v>
      </c>
      <c r="D64" s="56" t="s">
        <v>104</v>
      </c>
      <c r="E64" s="36"/>
      <c r="F64" s="57" t="s">
        <v>210</v>
      </c>
      <c r="G64" s="57" t="s">
        <v>24</v>
      </c>
      <c r="H64" s="35">
        <v>77.62</v>
      </c>
      <c r="I64" s="35">
        <f>H64*0.5</f>
        <v>38.81</v>
      </c>
      <c r="J64" s="35">
        <v>73.28</v>
      </c>
      <c r="K64" s="31">
        <f>J64*0.5</f>
        <v>36.64</v>
      </c>
      <c r="L64" s="31">
        <f>I64+K64</f>
        <v>75.45</v>
      </c>
      <c r="M64" s="44">
        <f t="shared" si="8"/>
        <v>37.725</v>
      </c>
      <c r="N64" s="58" t="s">
        <v>211</v>
      </c>
      <c r="O64" s="46">
        <f t="shared" si="6"/>
        <v>42.93</v>
      </c>
      <c r="P64" s="47">
        <f t="shared" si="7"/>
        <v>80.655</v>
      </c>
      <c r="Q64" s="30">
        <v>2</v>
      </c>
      <c r="R64" s="28"/>
      <c r="S64" s="28"/>
    </row>
    <row r="65" spans="1:19" s="1" customFormat="1" ht="32.25" customHeight="1">
      <c r="A65" s="25">
        <v>61</v>
      </c>
      <c r="B65" s="26" t="s">
        <v>212</v>
      </c>
      <c r="C65" s="55" t="s">
        <v>213</v>
      </c>
      <c r="D65" s="59" t="s">
        <v>214</v>
      </c>
      <c r="E65" s="30">
        <v>1</v>
      </c>
      <c r="F65" s="57" t="s">
        <v>215</v>
      </c>
      <c r="G65" s="57" t="s">
        <v>34</v>
      </c>
      <c r="H65" s="35">
        <v>82.58</v>
      </c>
      <c r="I65" s="35"/>
      <c r="J65" s="35"/>
      <c r="K65" s="35"/>
      <c r="L65" s="35">
        <v>82.58</v>
      </c>
      <c r="M65" s="44">
        <f t="shared" si="8"/>
        <v>41.29</v>
      </c>
      <c r="N65" s="58" t="s">
        <v>216</v>
      </c>
      <c r="O65" s="46">
        <f t="shared" si="6"/>
        <v>44.83</v>
      </c>
      <c r="P65" s="47">
        <f t="shared" si="7"/>
        <v>86.12</v>
      </c>
      <c r="Q65" s="30">
        <v>1</v>
      </c>
      <c r="R65" s="48" t="s">
        <v>26</v>
      </c>
      <c r="S65" s="28"/>
    </row>
    <row r="66" spans="1:19" s="1" customFormat="1" ht="32.25" customHeight="1">
      <c r="A66" s="25">
        <v>62</v>
      </c>
      <c r="B66" s="26" t="s">
        <v>217</v>
      </c>
      <c r="C66" s="55" t="s">
        <v>213</v>
      </c>
      <c r="D66" s="59" t="s">
        <v>218</v>
      </c>
      <c r="E66" s="29">
        <v>1</v>
      </c>
      <c r="F66" s="57" t="s">
        <v>219</v>
      </c>
      <c r="G66" s="57" t="s">
        <v>34</v>
      </c>
      <c r="H66" s="35">
        <v>73.1</v>
      </c>
      <c r="I66" s="35"/>
      <c r="J66" s="35"/>
      <c r="K66" s="35"/>
      <c r="L66" s="35">
        <v>73.1</v>
      </c>
      <c r="M66" s="44">
        <f t="shared" si="8"/>
        <v>36.55</v>
      </c>
      <c r="N66" s="58" t="s">
        <v>220</v>
      </c>
      <c r="O66" s="46">
        <f t="shared" si="6"/>
        <v>33.15</v>
      </c>
      <c r="P66" s="47">
        <f t="shared" si="7"/>
        <v>69.69999999999999</v>
      </c>
      <c r="Q66" s="30">
        <v>1</v>
      </c>
      <c r="R66" s="48" t="s">
        <v>26</v>
      </c>
      <c r="S66" s="28"/>
    </row>
    <row r="67" spans="1:19" s="1" customFormat="1" ht="32.25" customHeight="1">
      <c r="A67" s="25">
        <v>63</v>
      </c>
      <c r="B67" s="26" t="s">
        <v>221</v>
      </c>
      <c r="C67" s="55" t="s">
        <v>213</v>
      </c>
      <c r="D67" s="59" t="s">
        <v>218</v>
      </c>
      <c r="E67" s="33"/>
      <c r="F67" s="57" t="s">
        <v>222</v>
      </c>
      <c r="G67" s="57" t="s">
        <v>24</v>
      </c>
      <c r="H67" s="35">
        <v>69.36</v>
      </c>
      <c r="I67" s="35"/>
      <c r="J67" s="35"/>
      <c r="K67" s="35"/>
      <c r="L67" s="35">
        <v>69.36</v>
      </c>
      <c r="M67" s="44">
        <f t="shared" si="8"/>
        <v>34.68</v>
      </c>
      <c r="N67" s="58" t="s">
        <v>223</v>
      </c>
      <c r="O67" s="46">
        <f t="shared" si="6"/>
        <v>34.72</v>
      </c>
      <c r="P67" s="47">
        <f t="shared" si="7"/>
        <v>69.4</v>
      </c>
      <c r="Q67" s="30">
        <v>2</v>
      </c>
      <c r="R67" s="48"/>
      <c r="S67" s="28"/>
    </row>
    <row r="68" spans="1:19" s="1" customFormat="1" ht="32.25" customHeight="1">
      <c r="A68" s="25">
        <v>64</v>
      </c>
      <c r="B68" s="26" t="s">
        <v>224</v>
      </c>
      <c r="C68" s="55" t="s">
        <v>225</v>
      </c>
      <c r="D68" s="56" t="s">
        <v>32</v>
      </c>
      <c r="E68" s="29">
        <v>4</v>
      </c>
      <c r="F68" s="57" t="s">
        <v>226</v>
      </c>
      <c r="G68" s="57" t="s">
        <v>34</v>
      </c>
      <c r="H68" s="31">
        <v>90.28</v>
      </c>
      <c r="I68" s="35"/>
      <c r="J68" s="31"/>
      <c r="K68" s="35"/>
      <c r="L68" s="31">
        <v>90.28</v>
      </c>
      <c r="M68" s="44">
        <f t="shared" si="8"/>
        <v>45.14</v>
      </c>
      <c r="N68" s="58" t="s">
        <v>227</v>
      </c>
      <c r="O68" s="46">
        <f t="shared" si="6"/>
        <v>44.45</v>
      </c>
      <c r="P68" s="47">
        <f t="shared" si="7"/>
        <v>89.59</v>
      </c>
      <c r="Q68" s="30">
        <v>1</v>
      </c>
      <c r="R68" s="48" t="s">
        <v>26</v>
      </c>
      <c r="S68" s="28"/>
    </row>
    <row r="69" spans="1:19" s="1" customFormat="1" ht="32.25" customHeight="1">
      <c r="A69" s="25">
        <v>65</v>
      </c>
      <c r="B69" s="26" t="s">
        <v>228</v>
      </c>
      <c r="C69" s="55" t="s">
        <v>225</v>
      </c>
      <c r="D69" s="56" t="s">
        <v>32</v>
      </c>
      <c r="E69" s="36"/>
      <c r="F69" s="57" t="s">
        <v>229</v>
      </c>
      <c r="G69" s="57" t="s">
        <v>24</v>
      </c>
      <c r="H69" s="35">
        <v>84.3</v>
      </c>
      <c r="I69" s="35"/>
      <c r="J69" s="35"/>
      <c r="K69" s="35"/>
      <c r="L69" s="35">
        <v>84.3</v>
      </c>
      <c r="M69" s="44">
        <f t="shared" si="8"/>
        <v>42.15</v>
      </c>
      <c r="N69" s="58" t="s">
        <v>230</v>
      </c>
      <c r="O69" s="46">
        <f aca="true" t="shared" si="11" ref="O69:O97">N69*0.5</f>
        <v>39.315</v>
      </c>
      <c r="P69" s="47">
        <f aca="true" t="shared" si="12" ref="P69:P97">M69+O69</f>
        <v>81.465</v>
      </c>
      <c r="Q69" s="30">
        <v>2</v>
      </c>
      <c r="R69" s="48" t="s">
        <v>26</v>
      </c>
      <c r="S69" s="37"/>
    </row>
    <row r="70" spans="1:19" s="1" customFormat="1" ht="32.25" customHeight="1">
      <c r="A70" s="25">
        <v>66</v>
      </c>
      <c r="B70" s="26" t="s">
        <v>231</v>
      </c>
      <c r="C70" s="55" t="s">
        <v>225</v>
      </c>
      <c r="D70" s="56" t="s">
        <v>32</v>
      </c>
      <c r="E70" s="36"/>
      <c r="F70" s="57" t="s">
        <v>232</v>
      </c>
      <c r="G70" s="57" t="s">
        <v>34</v>
      </c>
      <c r="H70" s="35">
        <v>87</v>
      </c>
      <c r="I70" s="35"/>
      <c r="J70" s="35"/>
      <c r="K70" s="35"/>
      <c r="L70" s="35">
        <v>87</v>
      </c>
      <c r="M70" s="44">
        <f t="shared" si="8"/>
        <v>43.5</v>
      </c>
      <c r="N70" s="58" t="s">
        <v>233</v>
      </c>
      <c r="O70" s="46">
        <f t="shared" si="11"/>
        <v>37.82</v>
      </c>
      <c r="P70" s="47">
        <f t="shared" si="12"/>
        <v>81.32</v>
      </c>
      <c r="Q70" s="30">
        <v>3</v>
      </c>
      <c r="R70" s="48" t="s">
        <v>26</v>
      </c>
      <c r="S70" s="28"/>
    </row>
    <row r="71" spans="1:19" s="1" customFormat="1" ht="32.25" customHeight="1">
      <c r="A71" s="25">
        <v>67</v>
      </c>
      <c r="B71" s="26" t="s">
        <v>234</v>
      </c>
      <c r="C71" s="55" t="s">
        <v>225</v>
      </c>
      <c r="D71" s="56" t="s">
        <v>32</v>
      </c>
      <c r="E71" s="36"/>
      <c r="F71" s="57" t="s">
        <v>235</v>
      </c>
      <c r="G71" s="57" t="s">
        <v>34</v>
      </c>
      <c r="H71" s="31">
        <v>82.1</v>
      </c>
      <c r="I71" s="35"/>
      <c r="J71" s="31"/>
      <c r="K71" s="35"/>
      <c r="L71" s="31">
        <v>82.1</v>
      </c>
      <c r="M71" s="44">
        <f t="shared" si="8"/>
        <v>41.05</v>
      </c>
      <c r="N71" s="58" t="s">
        <v>145</v>
      </c>
      <c r="O71" s="46">
        <f t="shared" si="11"/>
        <v>40.235</v>
      </c>
      <c r="P71" s="47">
        <f t="shared" si="12"/>
        <v>81.285</v>
      </c>
      <c r="Q71" s="30">
        <v>4</v>
      </c>
      <c r="R71" s="48" t="s">
        <v>26</v>
      </c>
      <c r="S71" s="28"/>
    </row>
    <row r="72" spans="1:19" s="1" customFormat="1" ht="32.25" customHeight="1">
      <c r="A72" s="25">
        <v>68</v>
      </c>
      <c r="B72" s="26" t="s">
        <v>236</v>
      </c>
      <c r="C72" s="55" t="s">
        <v>225</v>
      </c>
      <c r="D72" s="56" t="s">
        <v>32</v>
      </c>
      <c r="E72" s="36"/>
      <c r="F72" s="57" t="s">
        <v>237</v>
      </c>
      <c r="G72" s="57" t="s">
        <v>24</v>
      </c>
      <c r="H72" s="31">
        <v>83.24</v>
      </c>
      <c r="I72" s="35"/>
      <c r="J72" s="31"/>
      <c r="K72" s="35"/>
      <c r="L72" s="31">
        <v>83.24</v>
      </c>
      <c r="M72" s="44">
        <f t="shared" si="8"/>
        <v>41.62</v>
      </c>
      <c r="N72" s="58" t="s">
        <v>238</v>
      </c>
      <c r="O72" s="46">
        <f t="shared" si="11"/>
        <v>38.715</v>
      </c>
      <c r="P72" s="47">
        <f t="shared" si="12"/>
        <v>80.33500000000001</v>
      </c>
      <c r="Q72" s="30">
        <v>5</v>
      </c>
      <c r="R72" s="28"/>
      <c r="S72" s="28"/>
    </row>
    <row r="73" spans="1:19" s="1" customFormat="1" ht="32.25" customHeight="1">
      <c r="A73" s="25">
        <v>69</v>
      </c>
      <c r="B73" s="26" t="s">
        <v>239</v>
      </c>
      <c r="C73" s="55" t="s">
        <v>225</v>
      </c>
      <c r="D73" s="56" t="s">
        <v>32</v>
      </c>
      <c r="E73" s="36"/>
      <c r="F73" s="57" t="s">
        <v>240</v>
      </c>
      <c r="G73" s="57" t="s">
        <v>34</v>
      </c>
      <c r="H73" s="35">
        <v>87.94</v>
      </c>
      <c r="I73" s="35"/>
      <c r="J73" s="35"/>
      <c r="K73" s="35"/>
      <c r="L73" s="35">
        <v>87.94</v>
      </c>
      <c r="M73" s="44">
        <f t="shared" si="8"/>
        <v>43.97</v>
      </c>
      <c r="N73" s="58" t="s">
        <v>241</v>
      </c>
      <c r="O73" s="46">
        <f t="shared" si="11"/>
        <v>33.85</v>
      </c>
      <c r="P73" s="47">
        <f t="shared" si="12"/>
        <v>77.82</v>
      </c>
      <c r="Q73" s="30">
        <v>6</v>
      </c>
      <c r="R73" s="28"/>
      <c r="S73" s="28"/>
    </row>
    <row r="74" spans="1:19" s="1" customFormat="1" ht="32.25" customHeight="1">
      <c r="A74" s="25">
        <v>70</v>
      </c>
      <c r="B74" s="26" t="s">
        <v>242</v>
      </c>
      <c r="C74" s="55" t="s">
        <v>225</v>
      </c>
      <c r="D74" s="56" t="s">
        <v>32</v>
      </c>
      <c r="E74" s="36"/>
      <c r="F74" s="57" t="s">
        <v>243</v>
      </c>
      <c r="G74" s="57" t="s">
        <v>34</v>
      </c>
      <c r="H74" s="35">
        <v>77.8</v>
      </c>
      <c r="I74" s="35"/>
      <c r="J74" s="35"/>
      <c r="K74" s="35"/>
      <c r="L74" s="35">
        <v>77.8</v>
      </c>
      <c r="M74" s="44">
        <f t="shared" si="8"/>
        <v>38.9</v>
      </c>
      <c r="N74" s="58" t="s">
        <v>244</v>
      </c>
      <c r="O74" s="46">
        <f t="shared" si="11"/>
        <v>36.95</v>
      </c>
      <c r="P74" s="47">
        <f t="shared" si="12"/>
        <v>75.85</v>
      </c>
      <c r="Q74" s="30">
        <v>7</v>
      </c>
      <c r="R74" s="28"/>
      <c r="S74" s="28"/>
    </row>
    <row r="75" spans="1:19" s="1" customFormat="1" ht="32.25" customHeight="1">
      <c r="A75" s="25">
        <v>71</v>
      </c>
      <c r="B75" s="26" t="s">
        <v>245</v>
      </c>
      <c r="C75" s="55" t="s">
        <v>225</v>
      </c>
      <c r="D75" s="56" t="s">
        <v>32</v>
      </c>
      <c r="E75" s="33"/>
      <c r="F75" s="57" t="s">
        <v>246</v>
      </c>
      <c r="G75" s="57" t="s">
        <v>34</v>
      </c>
      <c r="H75" s="35">
        <v>74.1</v>
      </c>
      <c r="I75" s="35"/>
      <c r="J75" s="35"/>
      <c r="K75" s="35"/>
      <c r="L75" s="35">
        <v>74.1</v>
      </c>
      <c r="M75" s="44">
        <f t="shared" si="8"/>
        <v>37.05</v>
      </c>
      <c r="N75" s="58" t="s">
        <v>247</v>
      </c>
      <c r="O75" s="46">
        <f t="shared" si="11"/>
        <v>36.765</v>
      </c>
      <c r="P75" s="47">
        <f t="shared" si="12"/>
        <v>73.815</v>
      </c>
      <c r="Q75" s="30">
        <v>8</v>
      </c>
      <c r="R75" s="28"/>
      <c r="S75" s="28"/>
    </row>
    <row r="76" spans="1:19" s="1" customFormat="1" ht="32.25" customHeight="1">
      <c r="A76" s="25">
        <v>72</v>
      </c>
      <c r="B76" s="26" t="s">
        <v>248</v>
      </c>
      <c r="C76" s="55" t="s">
        <v>225</v>
      </c>
      <c r="D76" s="56" t="s">
        <v>88</v>
      </c>
      <c r="E76" s="29">
        <v>4</v>
      </c>
      <c r="F76" s="57" t="s">
        <v>249</v>
      </c>
      <c r="G76" s="57" t="s">
        <v>34</v>
      </c>
      <c r="H76" s="35">
        <v>79.82</v>
      </c>
      <c r="I76" s="35"/>
      <c r="J76" s="35"/>
      <c r="K76" s="35"/>
      <c r="L76" s="35">
        <v>79.82</v>
      </c>
      <c r="M76" s="44">
        <f t="shared" si="8"/>
        <v>39.91</v>
      </c>
      <c r="N76" s="58" t="s">
        <v>167</v>
      </c>
      <c r="O76" s="46">
        <f t="shared" si="11"/>
        <v>42.76</v>
      </c>
      <c r="P76" s="47">
        <f t="shared" si="12"/>
        <v>82.66999999999999</v>
      </c>
      <c r="Q76" s="30">
        <v>1</v>
      </c>
      <c r="R76" s="48" t="s">
        <v>26</v>
      </c>
      <c r="S76" s="28"/>
    </row>
    <row r="77" spans="1:19" s="1" customFormat="1" ht="32.25" customHeight="1">
      <c r="A77" s="25">
        <v>73</v>
      </c>
      <c r="B77" s="26" t="s">
        <v>250</v>
      </c>
      <c r="C77" s="55" t="s">
        <v>225</v>
      </c>
      <c r="D77" s="56" t="s">
        <v>88</v>
      </c>
      <c r="E77" s="36"/>
      <c r="F77" s="57" t="s">
        <v>251</v>
      </c>
      <c r="G77" s="57" t="s">
        <v>34</v>
      </c>
      <c r="H77" s="35">
        <v>82.96</v>
      </c>
      <c r="I77" s="35"/>
      <c r="J77" s="35"/>
      <c r="K77" s="35"/>
      <c r="L77" s="35">
        <v>82.96</v>
      </c>
      <c r="M77" s="44">
        <f t="shared" si="8"/>
        <v>41.48</v>
      </c>
      <c r="N77" s="58" t="s">
        <v>252</v>
      </c>
      <c r="O77" s="46">
        <f t="shared" si="11"/>
        <v>38.165</v>
      </c>
      <c r="P77" s="47">
        <f t="shared" si="12"/>
        <v>79.645</v>
      </c>
      <c r="Q77" s="30">
        <v>2</v>
      </c>
      <c r="R77" s="48" t="s">
        <v>26</v>
      </c>
      <c r="S77" s="28"/>
    </row>
    <row r="78" spans="1:19" s="1" customFormat="1" ht="32.25" customHeight="1">
      <c r="A78" s="25">
        <v>74</v>
      </c>
      <c r="B78" s="26" t="s">
        <v>253</v>
      </c>
      <c r="C78" s="55" t="s">
        <v>225</v>
      </c>
      <c r="D78" s="56" t="s">
        <v>88</v>
      </c>
      <c r="E78" s="36"/>
      <c r="F78" s="57" t="s">
        <v>254</v>
      </c>
      <c r="G78" s="57" t="s">
        <v>24</v>
      </c>
      <c r="H78" s="35">
        <v>72.44</v>
      </c>
      <c r="I78" s="35"/>
      <c r="J78" s="35"/>
      <c r="K78" s="35"/>
      <c r="L78" s="35">
        <v>72.44</v>
      </c>
      <c r="M78" s="44">
        <f t="shared" si="8"/>
        <v>36.22</v>
      </c>
      <c r="N78" s="58" t="s">
        <v>255</v>
      </c>
      <c r="O78" s="46">
        <f t="shared" si="11"/>
        <v>32.49</v>
      </c>
      <c r="P78" s="47">
        <f t="shared" si="12"/>
        <v>68.71000000000001</v>
      </c>
      <c r="Q78" s="30">
        <v>3</v>
      </c>
      <c r="R78" s="48" t="s">
        <v>26</v>
      </c>
      <c r="S78" s="28"/>
    </row>
    <row r="79" spans="1:19" s="1" customFormat="1" ht="32.25" customHeight="1">
      <c r="A79" s="25">
        <v>75</v>
      </c>
      <c r="B79" s="26" t="s">
        <v>256</v>
      </c>
      <c r="C79" s="55" t="s">
        <v>225</v>
      </c>
      <c r="D79" s="56" t="s">
        <v>88</v>
      </c>
      <c r="E79" s="33"/>
      <c r="F79" s="57" t="s">
        <v>257</v>
      </c>
      <c r="G79" s="57" t="s">
        <v>34</v>
      </c>
      <c r="H79" s="35">
        <v>70.42</v>
      </c>
      <c r="I79" s="35"/>
      <c r="J79" s="35"/>
      <c r="K79" s="35"/>
      <c r="L79" s="35">
        <v>70.42</v>
      </c>
      <c r="M79" s="44">
        <f t="shared" si="8"/>
        <v>35.21</v>
      </c>
      <c r="N79" s="58" t="s">
        <v>258</v>
      </c>
      <c r="O79" s="46">
        <f t="shared" si="11"/>
        <v>30.995</v>
      </c>
      <c r="P79" s="47">
        <f t="shared" si="12"/>
        <v>66.205</v>
      </c>
      <c r="Q79" s="30">
        <v>4</v>
      </c>
      <c r="R79" s="48" t="s">
        <v>26</v>
      </c>
      <c r="S79" s="28"/>
    </row>
    <row r="80" spans="1:19" s="1" customFormat="1" ht="32.25" customHeight="1">
      <c r="A80" s="25">
        <v>76</v>
      </c>
      <c r="B80" s="26" t="s">
        <v>259</v>
      </c>
      <c r="C80" s="55" t="s">
        <v>225</v>
      </c>
      <c r="D80" s="56" t="s">
        <v>260</v>
      </c>
      <c r="E80" s="29">
        <v>2</v>
      </c>
      <c r="F80" s="57" t="s">
        <v>261</v>
      </c>
      <c r="G80" s="57" t="s">
        <v>34</v>
      </c>
      <c r="H80" s="35">
        <v>87.2</v>
      </c>
      <c r="I80" s="35"/>
      <c r="J80" s="35"/>
      <c r="K80" s="35"/>
      <c r="L80" s="35">
        <v>87.2</v>
      </c>
      <c r="M80" s="44">
        <f t="shared" si="8"/>
        <v>43.6</v>
      </c>
      <c r="N80" s="58" t="s">
        <v>262</v>
      </c>
      <c r="O80" s="46">
        <f t="shared" si="11"/>
        <v>46.925</v>
      </c>
      <c r="P80" s="47">
        <f t="shared" si="12"/>
        <v>90.525</v>
      </c>
      <c r="Q80" s="30">
        <v>1</v>
      </c>
      <c r="R80" s="48" t="s">
        <v>26</v>
      </c>
      <c r="S80" s="28"/>
    </row>
    <row r="81" spans="1:19" s="1" customFormat="1" ht="32.25" customHeight="1">
      <c r="A81" s="25">
        <v>77</v>
      </c>
      <c r="B81" s="26" t="s">
        <v>263</v>
      </c>
      <c r="C81" s="55" t="s">
        <v>225</v>
      </c>
      <c r="D81" s="56" t="s">
        <v>260</v>
      </c>
      <c r="E81" s="36"/>
      <c r="F81" s="57" t="s">
        <v>264</v>
      </c>
      <c r="G81" s="57" t="s">
        <v>34</v>
      </c>
      <c r="H81" s="31">
        <v>88.8</v>
      </c>
      <c r="I81" s="35"/>
      <c r="J81" s="31"/>
      <c r="K81" s="35"/>
      <c r="L81" s="31">
        <v>88.8</v>
      </c>
      <c r="M81" s="44">
        <f t="shared" si="8"/>
        <v>44.4</v>
      </c>
      <c r="N81" s="58" t="s">
        <v>265</v>
      </c>
      <c r="O81" s="46">
        <f t="shared" si="11"/>
        <v>45.86</v>
      </c>
      <c r="P81" s="47">
        <f t="shared" si="12"/>
        <v>90.25999999999999</v>
      </c>
      <c r="Q81" s="30">
        <v>2</v>
      </c>
      <c r="R81" s="48" t="s">
        <v>26</v>
      </c>
      <c r="S81" s="37"/>
    </row>
    <row r="82" spans="1:19" s="1" customFormat="1" ht="30" customHeight="1">
      <c r="A82" s="25">
        <v>78</v>
      </c>
      <c r="B82" s="26" t="s">
        <v>266</v>
      </c>
      <c r="C82" s="55" t="s">
        <v>225</v>
      </c>
      <c r="D82" s="56" t="s">
        <v>260</v>
      </c>
      <c r="E82" s="36"/>
      <c r="F82" s="57" t="s">
        <v>267</v>
      </c>
      <c r="G82" s="57" t="s">
        <v>34</v>
      </c>
      <c r="H82" s="35">
        <v>83.6</v>
      </c>
      <c r="I82" s="35"/>
      <c r="J82" s="35"/>
      <c r="K82" s="35"/>
      <c r="L82" s="35">
        <v>83.6</v>
      </c>
      <c r="M82" s="44">
        <f t="shared" si="8"/>
        <v>41.8</v>
      </c>
      <c r="N82" s="58" t="s">
        <v>268</v>
      </c>
      <c r="O82" s="46">
        <f t="shared" si="11"/>
        <v>45.7</v>
      </c>
      <c r="P82" s="47">
        <f t="shared" si="12"/>
        <v>87.5</v>
      </c>
      <c r="Q82" s="30">
        <v>3</v>
      </c>
      <c r="R82" s="28"/>
      <c r="S82" s="28"/>
    </row>
    <row r="83" spans="1:19" s="1" customFormat="1" ht="32.25" customHeight="1">
      <c r="A83" s="25">
        <v>79</v>
      </c>
      <c r="B83" s="37" t="s">
        <v>269</v>
      </c>
      <c r="C83" s="55" t="s">
        <v>225</v>
      </c>
      <c r="D83" s="56" t="s">
        <v>260</v>
      </c>
      <c r="E83" s="33"/>
      <c r="F83" s="57" t="s">
        <v>270</v>
      </c>
      <c r="G83" s="57" t="s">
        <v>34</v>
      </c>
      <c r="H83" s="31">
        <v>82</v>
      </c>
      <c r="I83" s="35"/>
      <c r="J83" s="31"/>
      <c r="K83" s="35"/>
      <c r="L83" s="31">
        <v>82</v>
      </c>
      <c r="M83" s="44">
        <f t="shared" si="8"/>
        <v>41</v>
      </c>
      <c r="N83" s="58" t="s">
        <v>271</v>
      </c>
      <c r="O83" s="46">
        <f t="shared" si="11"/>
        <v>45.37</v>
      </c>
      <c r="P83" s="47">
        <f t="shared" si="12"/>
        <v>86.37</v>
      </c>
      <c r="Q83" s="30">
        <v>4</v>
      </c>
      <c r="R83" s="28"/>
      <c r="S83" s="48"/>
    </row>
    <row r="84" spans="1:19" s="1" customFormat="1" ht="32.25" customHeight="1">
      <c r="A84" s="25">
        <v>80</v>
      </c>
      <c r="B84" s="26" t="s">
        <v>272</v>
      </c>
      <c r="C84" s="55" t="s">
        <v>225</v>
      </c>
      <c r="D84" s="56" t="s">
        <v>111</v>
      </c>
      <c r="E84" s="29">
        <v>2</v>
      </c>
      <c r="F84" s="57" t="s">
        <v>273</v>
      </c>
      <c r="G84" s="57" t="s">
        <v>24</v>
      </c>
      <c r="H84" s="35">
        <v>91.7</v>
      </c>
      <c r="I84" s="35">
        <f>H84*0.5</f>
        <v>45.85</v>
      </c>
      <c r="J84" s="35">
        <v>90.9</v>
      </c>
      <c r="K84" s="31">
        <f aca="true" t="shared" si="13" ref="K84:K93">J84*0.5</f>
        <v>45.45</v>
      </c>
      <c r="L84" s="31">
        <f>I84+K84</f>
        <v>91.30000000000001</v>
      </c>
      <c r="M84" s="44">
        <f t="shared" si="8"/>
        <v>45.650000000000006</v>
      </c>
      <c r="N84" s="58" t="s">
        <v>274</v>
      </c>
      <c r="O84" s="46">
        <f t="shared" si="11"/>
        <v>42.98</v>
      </c>
      <c r="P84" s="47">
        <f t="shared" si="12"/>
        <v>88.63</v>
      </c>
      <c r="Q84" s="30">
        <v>1</v>
      </c>
      <c r="R84" s="48" t="s">
        <v>26</v>
      </c>
      <c r="S84" s="28"/>
    </row>
    <row r="85" spans="1:19" s="1" customFormat="1" ht="32.25" customHeight="1">
      <c r="A85" s="25">
        <v>81</v>
      </c>
      <c r="B85" s="26" t="s">
        <v>275</v>
      </c>
      <c r="C85" s="55" t="s">
        <v>225</v>
      </c>
      <c r="D85" s="56" t="s">
        <v>111</v>
      </c>
      <c r="E85" s="36"/>
      <c r="F85" s="57" t="s">
        <v>276</v>
      </c>
      <c r="G85" s="57" t="s">
        <v>24</v>
      </c>
      <c r="H85" s="35">
        <v>83.9</v>
      </c>
      <c r="I85" s="35">
        <f>H85*0.5</f>
        <v>41.95</v>
      </c>
      <c r="J85" s="35">
        <v>91.5</v>
      </c>
      <c r="K85" s="31">
        <f t="shared" si="13"/>
        <v>45.75</v>
      </c>
      <c r="L85" s="31">
        <f>I85+K85</f>
        <v>87.7</v>
      </c>
      <c r="M85" s="44">
        <f t="shared" si="8"/>
        <v>43.85</v>
      </c>
      <c r="N85" s="58" t="s">
        <v>277</v>
      </c>
      <c r="O85" s="46">
        <f t="shared" si="11"/>
        <v>41.63</v>
      </c>
      <c r="P85" s="47">
        <f t="shared" si="12"/>
        <v>85.48</v>
      </c>
      <c r="Q85" s="30">
        <v>2</v>
      </c>
      <c r="R85" s="48" t="s">
        <v>26</v>
      </c>
      <c r="S85" s="28"/>
    </row>
    <row r="86" spans="1:19" s="1" customFormat="1" ht="32.25" customHeight="1">
      <c r="A86" s="25">
        <v>82</v>
      </c>
      <c r="B86" s="26" t="s">
        <v>278</v>
      </c>
      <c r="C86" s="55" t="s">
        <v>225</v>
      </c>
      <c r="D86" s="56" t="s">
        <v>111</v>
      </c>
      <c r="E86" s="36"/>
      <c r="F86" s="57" t="s">
        <v>279</v>
      </c>
      <c r="G86" s="57" t="s">
        <v>34</v>
      </c>
      <c r="H86" s="31">
        <v>80.3</v>
      </c>
      <c r="I86" s="35">
        <f>H86*0.5</f>
        <v>40.15</v>
      </c>
      <c r="J86" s="31">
        <v>66</v>
      </c>
      <c r="K86" s="31">
        <f t="shared" si="13"/>
        <v>33</v>
      </c>
      <c r="L86" s="31">
        <f>I86+K86</f>
        <v>73.15</v>
      </c>
      <c r="M86" s="44">
        <f t="shared" si="8"/>
        <v>36.575</v>
      </c>
      <c r="N86" s="58" t="s">
        <v>280</v>
      </c>
      <c r="O86" s="46">
        <f t="shared" si="11"/>
        <v>40.7</v>
      </c>
      <c r="P86" s="47">
        <f t="shared" si="12"/>
        <v>77.275</v>
      </c>
      <c r="Q86" s="30">
        <v>3</v>
      </c>
      <c r="R86" s="28"/>
      <c r="S86" s="37"/>
    </row>
    <row r="87" spans="1:19" s="1" customFormat="1" ht="32.25" customHeight="1">
      <c r="A87" s="25">
        <v>83</v>
      </c>
      <c r="B87" s="37" t="s">
        <v>45</v>
      </c>
      <c r="C87" s="55" t="s">
        <v>225</v>
      </c>
      <c r="D87" s="56" t="s">
        <v>111</v>
      </c>
      <c r="E87" s="33"/>
      <c r="F87" s="57" t="s">
        <v>281</v>
      </c>
      <c r="G87" s="57" t="s">
        <v>34</v>
      </c>
      <c r="H87" s="31">
        <v>0</v>
      </c>
      <c r="I87" s="35">
        <v>0</v>
      </c>
      <c r="J87" s="31">
        <v>0</v>
      </c>
      <c r="K87" s="31">
        <f t="shared" si="13"/>
        <v>0</v>
      </c>
      <c r="L87" s="31">
        <v>0</v>
      </c>
      <c r="M87" s="44">
        <f t="shared" si="8"/>
        <v>0</v>
      </c>
      <c r="N87" s="58" t="s">
        <v>282</v>
      </c>
      <c r="O87" s="46">
        <f t="shared" si="11"/>
        <v>39.34</v>
      </c>
      <c r="P87" s="47">
        <f t="shared" si="12"/>
        <v>39.34</v>
      </c>
      <c r="Q87" s="48">
        <v>4</v>
      </c>
      <c r="R87" s="28"/>
      <c r="S87" s="48"/>
    </row>
    <row r="88" spans="1:19" s="1" customFormat="1" ht="27">
      <c r="A88" s="25">
        <v>84</v>
      </c>
      <c r="B88" s="26" t="s">
        <v>283</v>
      </c>
      <c r="C88" s="55" t="s">
        <v>225</v>
      </c>
      <c r="D88" s="56" t="s">
        <v>117</v>
      </c>
      <c r="E88" s="29">
        <v>2</v>
      </c>
      <c r="F88" s="57" t="s">
        <v>284</v>
      </c>
      <c r="G88" s="57" t="s">
        <v>34</v>
      </c>
      <c r="H88" s="35">
        <v>84.8</v>
      </c>
      <c r="I88" s="35">
        <f aca="true" t="shared" si="14" ref="I88:I93">H88*0.5</f>
        <v>42.4</v>
      </c>
      <c r="J88" s="35">
        <v>85.6</v>
      </c>
      <c r="K88" s="31">
        <f t="shared" si="13"/>
        <v>42.8</v>
      </c>
      <c r="L88" s="31">
        <f aca="true" t="shared" si="15" ref="L88:L93">I88+K88</f>
        <v>85.19999999999999</v>
      </c>
      <c r="M88" s="44">
        <f t="shared" si="8"/>
        <v>42.599999999999994</v>
      </c>
      <c r="N88" s="58" t="s">
        <v>38</v>
      </c>
      <c r="O88" s="46">
        <f t="shared" si="11"/>
        <v>43.48</v>
      </c>
      <c r="P88" s="47">
        <f t="shared" si="12"/>
        <v>86.07999999999998</v>
      </c>
      <c r="Q88" s="30">
        <v>1</v>
      </c>
      <c r="R88" s="48" t="s">
        <v>26</v>
      </c>
      <c r="S88" s="28"/>
    </row>
    <row r="89" spans="1:19" s="1" customFormat="1" ht="32.25" customHeight="1">
      <c r="A89" s="25">
        <v>85</v>
      </c>
      <c r="B89" s="26" t="s">
        <v>285</v>
      </c>
      <c r="C89" s="55" t="s">
        <v>225</v>
      </c>
      <c r="D89" s="56" t="s">
        <v>117</v>
      </c>
      <c r="E89" s="36"/>
      <c r="F89" s="57" t="s">
        <v>286</v>
      </c>
      <c r="G89" s="57" t="s">
        <v>34</v>
      </c>
      <c r="H89" s="35">
        <v>80.3</v>
      </c>
      <c r="I89" s="35">
        <f t="shared" si="14"/>
        <v>40.15</v>
      </c>
      <c r="J89" s="35">
        <v>81.52</v>
      </c>
      <c r="K89" s="31">
        <f t="shared" si="13"/>
        <v>40.76</v>
      </c>
      <c r="L89" s="31">
        <f t="shared" si="15"/>
        <v>80.91</v>
      </c>
      <c r="M89" s="44">
        <f t="shared" si="8"/>
        <v>40.455</v>
      </c>
      <c r="N89" s="58" t="s">
        <v>287</v>
      </c>
      <c r="O89" s="46">
        <f t="shared" si="11"/>
        <v>41.08</v>
      </c>
      <c r="P89" s="47">
        <f t="shared" si="12"/>
        <v>81.535</v>
      </c>
      <c r="Q89" s="30">
        <v>2</v>
      </c>
      <c r="R89" s="48" t="s">
        <v>26</v>
      </c>
      <c r="S89" s="28"/>
    </row>
    <row r="90" spans="1:19" s="1" customFormat="1" ht="32.25" customHeight="1">
      <c r="A90" s="25">
        <v>86</v>
      </c>
      <c r="B90" s="37" t="s">
        <v>288</v>
      </c>
      <c r="C90" s="55" t="s">
        <v>225</v>
      </c>
      <c r="D90" s="56" t="s">
        <v>117</v>
      </c>
      <c r="E90" s="36"/>
      <c r="F90" s="57" t="s">
        <v>289</v>
      </c>
      <c r="G90" s="57" t="s">
        <v>24</v>
      </c>
      <c r="H90" s="31">
        <v>82.5</v>
      </c>
      <c r="I90" s="35">
        <f t="shared" si="14"/>
        <v>41.25</v>
      </c>
      <c r="J90" s="31">
        <v>81.2</v>
      </c>
      <c r="K90" s="31">
        <f t="shared" si="13"/>
        <v>40.6</v>
      </c>
      <c r="L90" s="31">
        <f t="shared" si="15"/>
        <v>81.85</v>
      </c>
      <c r="M90" s="44">
        <f t="shared" si="8"/>
        <v>40.925</v>
      </c>
      <c r="N90" s="58" t="s">
        <v>290</v>
      </c>
      <c r="O90" s="46">
        <f t="shared" si="11"/>
        <v>40.065</v>
      </c>
      <c r="P90" s="47">
        <f t="shared" si="12"/>
        <v>80.99</v>
      </c>
      <c r="Q90" s="30">
        <v>3</v>
      </c>
      <c r="R90" s="28"/>
      <c r="S90" s="28"/>
    </row>
    <row r="91" spans="1:19" s="1" customFormat="1" ht="30.75" customHeight="1">
      <c r="A91" s="25">
        <v>87</v>
      </c>
      <c r="B91" s="37" t="s">
        <v>291</v>
      </c>
      <c r="C91" s="55" t="s">
        <v>225</v>
      </c>
      <c r="D91" s="56" t="s">
        <v>117</v>
      </c>
      <c r="E91" s="33"/>
      <c r="F91" s="57" t="s">
        <v>292</v>
      </c>
      <c r="G91" s="57" t="s">
        <v>24</v>
      </c>
      <c r="H91" s="35">
        <v>79.8</v>
      </c>
      <c r="I91" s="35">
        <f t="shared" si="14"/>
        <v>39.9</v>
      </c>
      <c r="J91" s="35">
        <v>79.74</v>
      </c>
      <c r="K91" s="31">
        <f t="shared" si="13"/>
        <v>39.87</v>
      </c>
      <c r="L91" s="31">
        <f t="shared" si="15"/>
        <v>79.77</v>
      </c>
      <c r="M91" s="44">
        <f t="shared" si="8"/>
        <v>39.885</v>
      </c>
      <c r="N91" s="58" t="s">
        <v>293</v>
      </c>
      <c r="O91" s="46">
        <f t="shared" si="11"/>
        <v>40.38</v>
      </c>
      <c r="P91" s="47">
        <f t="shared" si="12"/>
        <v>80.265</v>
      </c>
      <c r="Q91" s="30">
        <v>4</v>
      </c>
      <c r="R91" s="28"/>
      <c r="S91" s="37"/>
    </row>
    <row r="92" spans="1:19" s="1" customFormat="1" ht="32.25" customHeight="1">
      <c r="A92" s="25">
        <v>88</v>
      </c>
      <c r="B92" s="26" t="s">
        <v>294</v>
      </c>
      <c r="C92" s="55" t="s">
        <v>295</v>
      </c>
      <c r="D92" s="56" t="s">
        <v>104</v>
      </c>
      <c r="E92" s="29">
        <v>1</v>
      </c>
      <c r="F92" s="57" t="s">
        <v>296</v>
      </c>
      <c r="G92" s="57" t="s">
        <v>34</v>
      </c>
      <c r="H92" s="35">
        <v>83.36</v>
      </c>
      <c r="I92" s="35">
        <f t="shared" si="14"/>
        <v>41.68</v>
      </c>
      <c r="J92" s="35">
        <v>83.06</v>
      </c>
      <c r="K92" s="31">
        <f t="shared" si="13"/>
        <v>41.53</v>
      </c>
      <c r="L92" s="31">
        <f t="shared" si="15"/>
        <v>83.21000000000001</v>
      </c>
      <c r="M92" s="44">
        <f t="shared" si="8"/>
        <v>41.605000000000004</v>
      </c>
      <c r="N92" s="58" t="s">
        <v>297</v>
      </c>
      <c r="O92" s="46">
        <f t="shared" si="11"/>
        <v>43.42</v>
      </c>
      <c r="P92" s="47">
        <f t="shared" si="12"/>
        <v>85.025</v>
      </c>
      <c r="Q92" s="30">
        <v>1</v>
      </c>
      <c r="R92" s="48" t="s">
        <v>26</v>
      </c>
      <c r="S92" s="28"/>
    </row>
    <row r="93" spans="1:19" s="1" customFormat="1" ht="32.25" customHeight="1">
      <c r="A93" s="25">
        <v>89</v>
      </c>
      <c r="B93" s="26" t="s">
        <v>298</v>
      </c>
      <c r="C93" s="55" t="s">
        <v>295</v>
      </c>
      <c r="D93" s="56" t="s">
        <v>104</v>
      </c>
      <c r="E93" s="33"/>
      <c r="F93" s="57" t="s">
        <v>299</v>
      </c>
      <c r="G93" s="57" t="s">
        <v>34</v>
      </c>
      <c r="H93" s="35">
        <v>86.88</v>
      </c>
      <c r="I93" s="35">
        <f t="shared" si="14"/>
        <v>43.44</v>
      </c>
      <c r="J93" s="35">
        <v>77.28</v>
      </c>
      <c r="K93" s="31">
        <f t="shared" si="13"/>
        <v>38.64</v>
      </c>
      <c r="L93" s="31">
        <f t="shared" si="15"/>
        <v>82.08</v>
      </c>
      <c r="M93" s="44">
        <f t="shared" si="8"/>
        <v>41.04</v>
      </c>
      <c r="N93" s="58" t="s">
        <v>300</v>
      </c>
      <c r="O93" s="46">
        <f t="shared" si="11"/>
        <v>43.59</v>
      </c>
      <c r="P93" s="47">
        <f t="shared" si="12"/>
        <v>84.63</v>
      </c>
      <c r="Q93" s="30">
        <v>2</v>
      </c>
      <c r="R93" s="28"/>
      <c r="S93" s="28"/>
    </row>
    <row r="94" spans="1:19" s="1" customFormat="1" ht="32.25" customHeight="1">
      <c r="A94" s="25">
        <v>90</v>
      </c>
      <c r="B94" s="26" t="s">
        <v>301</v>
      </c>
      <c r="C94" s="55" t="s">
        <v>302</v>
      </c>
      <c r="D94" s="56" t="s">
        <v>303</v>
      </c>
      <c r="E94" s="30">
        <v>1</v>
      </c>
      <c r="F94" s="57" t="s">
        <v>304</v>
      </c>
      <c r="G94" s="57" t="s">
        <v>34</v>
      </c>
      <c r="H94" s="35">
        <v>88.7</v>
      </c>
      <c r="I94" s="35"/>
      <c r="J94" s="35"/>
      <c r="K94" s="31"/>
      <c r="L94" s="35">
        <v>88.7</v>
      </c>
      <c r="M94" s="44">
        <f t="shared" si="8"/>
        <v>44.35</v>
      </c>
      <c r="N94" s="58" t="s">
        <v>305</v>
      </c>
      <c r="O94" s="46">
        <f t="shared" si="11"/>
        <v>43.68</v>
      </c>
      <c r="P94" s="47">
        <f t="shared" si="12"/>
        <v>88.03</v>
      </c>
      <c r="Q94" s="48">
        <v>1</v>
      </c>
      <c r="R94" s="48" t="s">
        <v>26</v>
      </c>
      <c r="S94" s="28"/>
    </row>
    <row r="95" spans="1:19" s="1" customFormat="1" ht="32.25" customHeight="1">
      <c r="A95" s="25">
        <v>91</v>
      </c>
      <c r="B95" s="26" t="s">
        <v>306</v>
      </c>
      <c r="C95" s="55" t="s">
        <v>302</v>
      </c>
      <c r="D95" s="56" t="s">
        <v>303</v>
      </c>
      <c r="E95" s="30"/>
      <c r="F95" s="57" t="s">
        <v>307</v>
      </c>
      <c r="G95" s="57" t="s">
        <v>34</v>
      </c>
      <c r="H95" s="31">
        <v>84.6</v>
      </c>
      <c r="I95" s="35"/>
      <c r="J95" s="31"/>
      <c r="K95" s="31"/>
      <c r="L95" s="31">
        <v>84.6</v>
      </c>
      <c r="M95" s="44">
        <f t="shared" si="8"/>
        <v>42.3</v>
      </c>
      <c r="N95" s="58" t="s">
        <v>308</v>
      </c>
      <c r="O95" s="46">
        <f t="shared" si="11"/>
        <v>42.11</v>
      </c>
      <c r="P95" s="47">
        <f t="shared" si="12"/>
        <v>84.41</v>
      </c>
      <c r="Q95" s="30">
        <v>2</v>
      </c>
      <c r="R95" s="28"/>
      <c r="S95" s="37"/>
    </row>
    <row r="96" spans="1:19" s="1" customFormat="1" ht="32.25" customHeight="1">
      <c r="A96" s="25">
        <v>92</v>
      </c>
      <c r="B96" s="26" t="s">
        <v>309</v>
      </c>
      <c r="C96" s="55" t="s">
        <v>302</v>
      </c>
      <c r="D96" s="56" t="s">
        <v>310</v>
      </c>
      <c r="E96" s="30">
        <v>1</v>
      </c>
      <c r="F96" s="57" t="s">
        <v>311</v>
      </c>
      <c r="G96" s="57" t="s">
        <v>34</v>
      </c>
      <c r="H96" s="31">
        <v>89.8</v>
      </c>
      <c r="I96" s="35"/>
      <c r="J96" s="31"/>
      <c r="K96" s="31"/>
      <c r="L96" s="31">
        <v>89.8</v>
      </c>
      <c r="M96" s="44">
        <f t="shared" si="8"/>
        <v>44.9</v>
      </c>
      <c r="N96" s="58" t="s">
        <v>312</v>
      </c>
      <c r="O96" s="46">
        <f t="shared" si="11"/>
        <v>47.93</v>
      </c>
      <c r="P96" s="47">
        <f t="shared" si="12"/>
        <v>92.83</v>
      </c>
      <c r="Q96" s="48">
        <v>1</v>
      </c>
      <c r="R96" s="48" t="s">
        <v>26</v>
      </c>
      <c r="S96" s="48"/>
    </row>
    <row r="97" spans="1:19" s="1" customFormat="1" ht="32.25" customHeight="1">
      <c r="A97" s="25">
        <v>93</v>
      </c>
      <c r="B97" s="26" t="s">
        <v>313</v>
      </c>
      <c r="C97" s="55" t="s">
        <v>302</v>
      </c>
      <c r="D97" s="56" t="s">
        <v>310</v>
      </c>
      <c r="E97" s="30"/>
      <c r="F97" s="57" t="s">
        <v>314</v>
      </c>
      <c r="G97" s="57" t="s">
        <v>34</v>
      </c>
      <c r="H97" s="31">
        <v>85.3</v>
      </c>
      <c r="I97" s="35"/>
      <c r="J97" s="31"/>
      <c r="K97" s="31"/>
      <c r="L97" s="31">
        <v>85.3</v>
      </c>
      <c r="M97" s="44">
        <f t="shared" si="8"/>
        <v>42.65</v>
      </c>
      <c r="N97" s="58" t="s">
        <v>315</v>
      </c>
      <c r="O97" s="46">
        <f t="shared" si="11"/>
        <v>45.565</v>
      </c>
      <c r="P97" s="47">
        <f t="shared" si="12"/>
        <v>88.215</v>
      </c>
      <c r="Q97" s="48">
        <v>2</v>
      </c>
      <c r="R97" s="48"/>
      <c r="S97" s="48"/>
    </row>
    <row r="98" ht="28.5" customHeight="1">
      <c r="E98" s="10"/>
    </row>
    <row r="99" ht="28.5" customHeight="1">
      <c r="E99" s="10"/>
    </row>
    <row r="100" ht="28.5" customHeight="1">
      <c r="E100" s="10"/>
    </row>
    <row r="101" ht="28.5" customHeight="1">
      <c r="E101" s="10"/>
    </row>
    <row r="102" ht="28.5" customHeight="1">
      <c r="E102" s="10"/>
    </row>
    <row r="103" ht="28.5" customHeight="1">
      <c r="E103" s="10"/>
    </row>
    <row r="104" ht="28.5" customHeight="1">
      <c r="E104" s="10"/>
    </row>
    <row r="105" ht="28.5" customHeight="1">
      <c r="E105" s="10"/>
    </row>
    <row r="106" ht="28.5" customHeight="1">
      <c r="E106" s="10"/>
    </row>
    <row r="107" ht="28.5" customHeight="1">
      <c r="E107" s="10"/>
    </row>
    <row r="108" spans="2:19" ht="28.5" customHeight="1">
      <c r="B108" s="3"/>
      <c r="C108" s="52"/>
      <c r="D108" s="3"/>
      <c r="E108" s="10"/>
      <c r="F108" s="3"/>
      <c r="G108" s="3"/>
      <c r="H108" s="3"/>
      <c r="I108" s="3"/>
      <c r="J108" s="3"/>
      <c r="K108" s="3"/>
      <c r="L108" s="3"/>
      <c r="M108" s="53"/>
      <c r="N108" s="3"/>
      <c r="O108" s="53"/>
      <c r="P108" s="3"/>
      <c r="Q108" s="3"/>
      <c r="R108" s="54"/>
      <c r="S108" s="3"/>
    </row>
    <row r="109" spans="2:19" ht="28.5" customHeight="1">
      <c r="B109" s="3"/>
      <c r="C109" s="52"/>
      <c r="D109" s="3"/>
      <c r="E109" s="10"/>
      <c r="F109" s="3"/>
      <c r="G109" s="3"/>
      <c r="H109" s="3"/>
      <c r="I109" s="3"/>
      <c r="J109" s="3"/>
      <c r="K109" s="3"/>
      <c r="L109" s="3"/>
      <c r="M109" s="53"/>
      <c r="N109" s="3"/>
      <c r="O109" s="53"/>
      <c r="P109" s="3"/>
      <c r="Q109" s="3"/>
      <c r="R109" s="54"/>
      <c r="S109" s="3"/>
    </row>
    <row r="110" spans="2:19" ht="28.5" customHeight="1">
      <c r="B110" s="3"/>
      <c r="C110" s="52"/>
      <c r="D110" s="3"/>
      <c r="E110" s="10"/>
      <c r="F110" s="3"/>
      <c r="G110" s="3"/>
      <c r="H110" s="3"/>
      <c r="I110" s="3"/>
      <c r="J110" s="3"/>
      <c r="K110" s="3"/>
      <c r="L110" s="3"/>
      <c r="M110" s="53"/>
      <c r="N110" s="3"/>
      <c r="O110" s="53"/>
      <c r="P110" s="3"/>
      <c r="Q110" s="3"/>
      <c r="R110" s="54"/>
      <c r="S110" s="3"/>
    </row>
    <row r="111" spans="2:19" ht="28.5" customHeight="1">
      <c r="B111" s="3"/>
      <c r="C111" s="52"/>
      <c r="D111" s="3"/>
      <c r="F111" s="3"/>
      <c r="G111" s="3"/>
      <c r="H111" s="3"/>
      <c r="I111" s="3"/>
      <c r="J111" s="3"/>
      <c r="K111" s="3"/>
      <c r="L111" s="3"/>
      <c r="M111" s="53"/>
      <c r="N111" s="3"/>
      <c r="O111" s="53"/>
      <c r="P111" s="3"/>
      <c r="Q111" s="3"/>
      <c r="R111" s="54"/>
      <c r="S111" s="3"/>
    </row>
    <row r="112" spans="2:19" ht="28.5" customHeight="1">
      <c r="B112" s="3"/>
      <c r="C112" s="52"/>
      <c r="D112" s="3"/>
      <c r="F112" s="3"/>
      <c r="G112" s="3"/>
      <c r="H112" s="3"/>
      <c r="I112" s="3"/>
      <c r="J112" s="3"/>
      <c r="K112" s="3"/>
      <c r="L112" s="3"/>
      <c r="M112" s="53"/>
      <c r="N112" s="3"/>
      <c r="O112" s="53"/>
      <c r="P112" s="3"/>
      <c r="Q112" s="3"/>
      <c r="R112" s="54"/>
      <c r="S112" s="3"/>
    </row>
    <row r="113" spans="2:19" ht="28.5" customHeight="1">
      <c r="B113" s="3"/>
      <c r="C113" s="52"/>
      <c r="D113" s="3"/>
      <c r="F113" s="3"/>
      <c r="G113" s="3"/>
      <c r="H113" s="3"/>
      <c r="I113" s="3"/>
      <c r="J113" s="3"/>
      <c r="K113" s="3"/>
      <c r="L113" s="3"/>
      <c r="M113" s="53"/>
      <c r="N113" s="3"/>
      <c r="O113" s="53"/>
      <c r="P113" s="3"/>
      <c r="Q113" s="3"/>
      <c r="R113" s="54"/>
      <c r="S113" s="3"/>
    </row>
    <row r="114" spans="2:19" ht="28.5" customHeight="1">
      <c r="B114" s="3"/>
      <c r="C114" s="52"/>
      <c r="D114" s="3"/>
      <c r="F114" s="3"/>
      <c r="G114" s="3"/>
      <c r="H114" s="3"/>
      <c r="I114" s="3"/>
      <c r="J114" s="3"/>
      <c r="K114" s="3"/>
      <c r="L114" s="3"/>
      <c r="M114" s="53"/>
      <c r="N114" s="3"/>
      <c r="O114" s="53"/>
      <c r="P114" s="3"/>
      <c r="Q114" s="3"/>
      <c r="R114" s="54"/>
      <c r="S114" s="3"/>
    </row>
    <row r="115" spans="2:19" ht="28.5" customHeight="1">
      <c r="B115" s="3"/>
      <c r="C115" s="52"/>
      <c r="D115" s="3"/>
      <c r="F115" s="3"/>
      <c r="G115" s="3"/>
      <c r="H115" s="3"/>
      <c r="I115" s="3"/>
      <c r="J115" s="3"/>
      <c r="K115" s="3"/>
      <c r="L115" s="3"/>
      <c r="M115" s="53"/>
      <c r="N115" s="3"/>
      <c r="O115" s="53"/>
      <c r="P115" s="3"/>
      <c r="Q115" s="3"/>
      <c r="R115" s="54"/>
      <c r="S115" s="3"/>
    </row>
    <row r="116" spans="2:19" ht="28.5" customHeight="1">
      <c r="B116" s="3"/>
      <c r="C116" s="52"/>
      <c r="D116" s="3"/>
      <c r="F116" s="3"/>
      <c r="G116" s="3"/>
      <c r="H116" s="3"/>
      <c r="I116" s="3"/>
      <c r="J116" s="3"/>
      <c r="K116" s="3"/>
      <c r="L116" s="3"/>
      <c r="M116" s="53"/>
      <c r="N116" s="3"/>
      <c r="O116" s="53"/>
      <c r="P116" s="3"/>
      <c r="Q116" s="3"/>
      <c r="R116" s="54"/>
      <c r="S116" s="3"/>
    </row>
    <row r="117" spans="2:19" ht="28.5" customHeight="1">
      <c r="B117" s="3"/>
      <c r="C117" s="52"/>
      <c r="D117" s="3"/>
      <c r="F117" s="3"/>
      <c r="G117" s="3"/>
      <c r="H117" s="3"/>
      <c r="I117" s="3"/>
      <c r="J117" s="3"/>
      <c r="K117" s="3"/>
      <c r="L117" s="3"/>
      <c r="M117" s="53"/>
      <c r="N117" s="3"/>
      <c r="O117" s="53"/>
      <c r="P117" s="3"/>
      <c r="Q117" s="3"/>
      <c r="R117" s="54"/>
      <c r="S117" s="3"/>
    </row>
    <row r="118" spans="2:19" ht="28.5" customHeight="1">
      <c r="B118" s="3"/>
      <c r="C118" s="52"/>
      <c r="D118" s="3"/>
      <c r="F118" s="3"/>
      <c r="G118" s="3"/>
      <c r="H118" s="3"/>
      <c r="I118" s="3"/>
      <c r="J118" s="3"/>
      <c r="K118" s="3"/>
      <c r="L118" s="3"/>
      <c r="M118" s="53"/>
      <c r="N118" s="3"/>
      <c r="O118" s="53"/>
      <c r="P118" s="3"/>
      <c r="Q118" s="3"/>
      <c r="R118" s="54"/>
      <c r="S118" s="3"/>
    </row>
    <row r="119" spans="2:19" ht="28.5" customHeight="1">
      <c r="B119" s="3"/>
      <c r="C119" s="52"/>
      <c r="D119" s="3"/>
      <c r="F119" s="3"/>
      <c r="G119" s="3"/>
      <c r="H119" s="3"/>
      <c r="I119" s="3"/>
      <c r="J119" s="3"/>
      <c r="K119" s="3"/>
      <c r="L119" s="3"/>
      <c r="M119" s="53"/>
      <c r="N119" s="3"/>
      <c r="O119" s="53"/>
      <c r="P119" s="3"/>
      <c r="Q119" s="3"/>
      <c r="R119" s="54"/>
      <c r="S119" s="3"/>
    </row>
    <row r="120" spans="2:19" ht="28.5" customHeight="1">
      <c r="B120" s="3"/>
      <c r="C120" s="52"/>
      <c r="D120" s="3"/>
      <c r="F120" s="3"/>
      <c r="G120" s="3"/>
      <c r="H120" s="3"/>
      <c r="I120" s="3"/>
      <c r="J120" s="3"/>
      <c r="K120" s="3"/>
      <c r="L120" s="3"/>
      <c r="M120" s="53"/>
      <c r="N120" s="3"/>
      <c r="O120" s="53"/>
      <c r="P120" s="3"/>
      <c r="Q120" s="3"/>
      <c r="R120" s="54"/>
      <c r="S120" s="3"/>
    </row>
    <row r="121" spans="2:19" ht="28.5" customHeight="1">
      <c r="B121" s="3"/>
      <c r="C121" s="52"/>
      <c r="D121" s="3"/>
      <c r="F121" s="3"/>
      <c r="G121" s="3"/>
      <c r="H121" s="3"/>
      <c r="I121" s="3"/>
      <c r="J121" s="3"/>
      <c r="K121" s="3"/>
      <c r="L121" s="3"/>
      <c r="M121" s="53"/>
      <c r="N121" s="3"/>
      <c r="O121" s="53"/>
      <c r="P121" s="3"/>
      <c r="Q121" s="3"/>
      <c r="R121" s="54"/>
      <c r="S121" s="3"/>
    </row>
    <row r="122" spans="2:19" ht="28.5" customHeight="1">
      <c r="B122" s="3"/>
      <c r="C122" s="52"/>
      <c r="D122" s="3"/>
      <c r="F122" s="3"/>
      <c r="G122" s="3"/>
      <c r="H122" s="3"/>
      <c r="I122" s="3"/>
      <c r="J122" s="3"/>
      <c r="K122" s="3"/>
      <c r="L122" s="3"/>
      <c r="M122" s="53"/>
      <c r="N122" s="3"/>
      <c r="O122" s="53"/>
      <c r="P122" s="3"/>
      <c r="Q122" s="3"/>
      <c r="R122" s="54"/>
      <c r="S122" s="3"/>
    </row>
  </sheetData>
  <sheetProtection/>
  <mergeCells count="45">
    <mergeCell ref="A1:S1"/>
    <mergeCell ref="P2:S2"/>
    <mergeCell ref="H3:K3"/>
    <mergeCell ref="A3:A4"/>
    <mergeCell ref="B3:B4"/>
    <mergeCell ref="C3:C4"/>
    <mergeCell ref="D3:D4"/>
    <mergeCell ref="E3:E4"/>
    <mergeCell ref="E5:E6"/>
    <mergeCell ref="E7:E12"/>
    <mergeCell ref="E13:E18"/>
    <mergeCell ref="E19:E24"/>
    <mergeCell ref="E25:E27"/>
    <mergeCell ref="E28:E29"/>
    <mergeCell ref="E30:E31"/>
    <mergeCell ref="E34:E35"/>
    <mergeCell ref="E36:E37"/>
    <mergeCell ref="E38:E39"/>
    <mergeCell ref="E40:E43"/>
    <mergeCell ref="E44:E45"/>
    <mergeCell ref="E46:E47"/>
    <mergeCell ref="E48:E49"/>
    <mergeCell ref="E50:E51"/>
    <mergeCell ref="E52:E59"/>
    <mergeCell ref="E60:E61"/>
    <mergeCell ref="E63:E64"/>
    <mergeCell ref="E66:E67"/>
    <mergeCell ref="E68:E75"/>
    <mergeCell ref="E76:E79"/>
    <mergeCell ref="E80:E83"/>
    <mergeCell ref="E84:E87"/>
    <mergeCell ref="E88:E91"/>
    <mergeCell ref="E92:E93"/>
    <mergeCell ref="E94:E95"/>
    <mergeCell ref="E96:E97"/>
    <mergeCell ref="F3:F4"/>
    <mergeCell ref="G3:G4"/>
    <mergeCell ref="L3:L4"/>
    <mergeCell ref="M3:M4"/>
    <mergeCell ref="N3:N4"/>
    <mergeCell ref="O3:O4"/>
    <mergeCell ref="P3:P4"/>
    <mergeCell ref="Q3:Q4"/>
    <mergeCell ref="R3:R4"/>
    <mergeCell ref="S3:S4"/>
  </mergeCells>
  <printOptions/>
  <pageMargins left="0.27" right="0.17" top="0.28" bottom="0.45" header="0.25" footer="0.28"/>
  <pageSetup horizontalDpi="600" verticalDpi="600" orientation="landscape" paperSize="9"/>
  <headerFooter alignWithMargins="0">
    <oddFooter>&amp;L录入人：　　    　　　复核人：　　　　    　监督员：&amp;R第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www.os51.org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乐昌市教育局办公室</cp:lastModifiedBy>
  <cp:lastPrinted>2019-12-30T10:31:26Z</cp:lastPrinted>
  <dcterms:created xsi:type="dcterms:W3CDTF">2014-04-28T01:01:10Z</dcterms:created>
  <dcterms:modified xsi:type="dcterms:W3CDTF">2019-12-31T03:06:32Z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2052-11.1.0.8986</vt:lpwstr>
  </property>
</Properties>
</file>