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240"/>
  </bookViews>
  <sheets>
    <sheet name="Sheet1" sheetId="1" r:id="rId1"/>
  </sheets>
  <definedNames>
    <definedName name="_xlnm._FilterDatabase" localSheetId="0" hidden="1">Sheet1!$A$5:$AH$6</definedName>
    <definedName name="_xlnm.Print_Titles" localSheetId="0">Sheet1!$3:$5</definedName>
  </definedNames>
  <calcPr calcId="124519"/>
</workbook>
</file>

<file path=xl/calcChain.xml><?xml version="1.0" encoding="utf-8"?>
<calcChain xmlns="http://schemas.openxmlformats.org/spreadsheetml/2006/main">
  <c r="AA6" i="1"/>
  <c r="Z6"/>
  <c r="AB6" s="1"/>
  <c r="AD6" s="1"/>
  <c r="AF6" l="1"/>
</calcChain>
</file>

<file path=xl/sharedStrings.xml><?xml version="1.0" encoding="utf-8"?>
<sst xmlns="http://schemas.openxmlformats.org/spreadsheetml/2006/main" count="47" uniqueCount="22">
  <si>
    <t>附件1</t>
  </si>
  <si>
    <t>地市</t>
  </si>
  <si>
    <t>2020-2021学年新申请人数</t>
  </si>
  <si>
    <t>2019-2020学年新申请人数</t>
  </si>
  <si>
    <t>2018-2019年申请且符合条件人员</t>
  </si>
  <si>
    <t>2017-2018学年申请且符合条件人数</t>
  </si>
  <si>
    <t>2016学年申请且符合条件人数</t>
  </si>
  <si>
    <t>核准退费12000元的人数</t>
  </si>
  <si>
    <t>核准退费8000元的人数</t>
  </si>
  <si>
    <t>核定2020-2021学年补助资金（万元）</t>
  </si>
  <si>
    <t>韶财教[2020]148号文提前下达2021年资金（万元）</t>
  </si>
  <si>
    <t>清算还应拨付2020-2021学年补助资金（万元）</t>
  </si>
  <si>
    <t>应抵扣以前年度结余资金</t>
  </si>
  <si>
    <t>2022年预算</t>
  </si>
  <si>
    <t>合计</t>
  </si>
  <si>
    <t>全日制研究生学历教师</t>
  </si>
  <si>
    <t>本科学历</t>
  </si>
  <si>
    <t>专科学历</t>
  </si>
  <si>
    <t>艺术类（音乐、美术、舞蹈）、特殊教育专业毕业且担任相应学科教师</t>
  </si>
  <si>
    <t>其他类型教师</t>
  </si>
  <si>
    <t>乐昌市</t>
  </si>
  <si>
    <t>2021-2022学年高校毕业生到农村从教上岗退费资金安排明细表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</si>
</sst>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8"/>
      <name val="方正小标宋_GBK"/>
      <family val="4"/>
      <charset val="134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"/>
  <sheetViews>
    <sheetView tabSelected="1" workbookViewId="0">
      <selection activeCell="A7" sqref="A7:XFD8"/>
    </sheetView>
  </sheetViews>
  <sheetFormatPr defaultColWidth="9" defaultRowHeight="16.5"/>
  <cols>
    <col min="1" max="1" width="16.625" style="3" customWidth="1"/>
    <col min="2" max="2" width="5.75" style="4" customWidth="1"/>
    <col min="3" max="5" width="5.75" style="3" customWidth="1"/>
    <col min="6" max="6" width="7.625" style="3" customWidth="1"/>
    <col min="7" max="7" width="5.75" style="3" customWidth="1"/>
    <col min="8" max="8" width="5.75" style="4" customWidth="1"/>
    <col min="9" max="9" width="5.75" style="3" customWidth="1"/>
    <col min="10" max="10" width="8.25" style="3" customWidth="1"/>
    <col min="11" max="11" width="5.75" style="3" customWidth="1"/>
    <col min="12" max="12" width="7.875" style="3" customWidth="1"/>
    <col min="13" max="13" width="5.75" style="3" customWidth="1"/>
    <col min="14" max="14" width="5.75" style="4" customWidth="1"/>
    <col min="15" max="15" width="5.75" style="3" customWidth="1"/>
    <col min="16" max="16" width="8" style="3" customWidth="1"/>
    <col min="17" max="17" width="5.75" style="3" customWidth="1"/>
    <col min="18" max="18" width="9.375" style="3" customWidth="1"/>
    <col min="19" max="19" width="5.75" style="3" customWidth="1"/>
    <col min="20" max="20" width="5.75" style="4" customWidth="1"/>
    <col min="21" max="21" width="5.75" style="3" customWidth="1"/>
    <col min="22" max="22" width="8.625" style="3" customWidth="1"/>
    <col min="23" max="23" width="5.75" style="3" customWidth="1"/>
    <col min="24" max="24" width="5.75" style="4" customWidth="1"/>
    <col min="25" max="25" width="5.75" style="3" customWidth="1"/>
    <col min="26" max="26" width="5.75" style="5" customWidth="1"/>
    <col min="27" max="28" width="9" style="5"/>
    <col min="29" max="29" width="9" style="6"/>
    <col min="30" max="30" width="9" style="5"/>
    <col min="31" max="31" width="6.75" style="5" customWidth="1"/>
    <col min="32" max="32" width="9" style="5"/>
    <col min="33" max="16384" width="9" style="7"/>
  </cols>
  <sheetData>
    <row r="1" spans="1:32" ht="17.100000000000001" customHeight="1">
      <c r="A1" s="12" t="s">
        <v>0</v>
      </c>
    </row>
    <row r="2" spans="1:32" s="1" customFormat="1" ht="32.450000000000003" customHeight="1">
      <c r="A2" s="15" t="s">
        <v>21</v>
      </c>
      <c r="B2" s="16"/>
      <c r="C2" s="15"/>
      <c r="D2" s="15"/>
      <c r="E2" s="15"/>
      <c r="F2" s="15"/>
      <c r="G2" s="15"/>
      <c r="H2" s="16"/>
      <c r="I2" s="15"/>
      <c r="J2" s="15"/>
      <c r="K2" s="15"/>
      <c r="L2" s="15"/>
      <c r="M2" s="15"/>
      <c r="N2" s="16"/>
      <c r="O2" s="15"/>
      <c r="P2" s="15"/>
      <c r="Q2" s="15"/>
      <c r="R2" s="15"/>
      <c r="S2" s="15"/>
      <c r="T2" s="16"/>
      <c r="U2" s="15"/>
      <c r="V2" s="15"/>
      <c r="W2" s="15"/>
      <c r="X2" s="16"/>
      <c r="Y2" s="15"/>
      <c r="Z2" s="15"/>
      <c r="AA2" s="15"/>
      <c r="AB2" s="15"/>
      <c r="AC2" s="15"/>
      <c r="AD2" s="15"/>
      <c r="AE2" s="15"/>
      <c r="AF2" s="15"/>
    </row>
    <row r="3" spans="1:32" s="2" customFormat="1" ht="30" customHeight="1">
      <c r="A3" s="14" t="s">
        <v>1</v>
      </c>
      <c r="B3" s="14" t="s">
        <v>2</v>
      </c>
      <c r="C3" s="14"/>
      <c r="D3" s="14"/>
      <c r="E3" s="14"/>
      <c r="F3" s="14"/>
      <c r="G3" s="14"/>
      <c r="H3" s="14" t="s">
        <v>3</v>
      </c>
      <c r="I3" s="14"/>
      <c r="J3" s="14"/>
      <c r="K3" s="14"/>
      <c r="L3" s="14"/>
      <c r="M3" s="14"/>
      <c r="N3" s="14" t="s">
        <v>4</v>
      </c>
      <c r="O3" s="14"/>
      <c r="P3" s="14"/>
      <c r="Q3" s="14"/>
      <c r="R3" s="14"/>
      <c r="S3" s="14"/>
      <c r="T3" s="14" t="s">
        <v>5</v>
      </c>
      <c r="U3" s="14"/>
      <c r="V3" s="14"/>
      <c r="W3" s="14"/>
      <c r="X3" s="13" t="s">
        <v>6</v>
      </c>
      <c r="Y3" s="13"/>
      <c r="Z3" s="13" t="s">
        <v>7</v>
      </c>
      <c r="AA3" s="13" t="s">
        <v>8</v>
      </c>
      <c r="AB3" s="13" t="s">
        <v>9</v>
      </c>
      <c r="AC3" s="14" t="s">
        <v>10</v>
      </c>
      <c r="AD3" s="13" t="s">
        <v>11</v>
      </c>
      <c r="AE3" s="17" t="s">
        <v>12</v>
      </c>
      <c r="AF3" s="13" t="s">
        <v>13</v>
      </c>
    </row>
    <row r="4" spans="1:32" s="2" customFormat="1" ht="24.95" customHeight="1">
      <c r="A4" s="14"/>
      <c r="B4" s="14" t="s">
        <v>14</v>
      </c>
      <c r="C4" s="14" t="s">
        <v>15</v>
      </c>
      <c r="D4" s="14" t="s">
        <v>16</v>
      </c>
      <c r="E4" s="14"/>
      <c r="F4" s="14" t="s">
        <v>17</v>
      </c>
      <c r="G4" s="14"/>
      <c r="H4" s="14" t="s">
        <v>14</v>
      </c>
      <c r="I4" s="14" t="s">
        <v>15</v>
      </c>
      <c r="J4" s="14" t="s">
        <v>16</v>
      </c>
      <c r="K4" s="14"/>
      <c r="L4" s="14" t="s">
        <v>17</v>
      </c>
      <c r="M4" s="14"/>
      <c r="N4" s="14" t="s">
        <v>14</v>
      </c>
      <c r="O4" s="14" t="s">
        <v>15</v>
      </c>
      <c r="P4" s="14" t="s">
        <v>16</v>
      </c>
      <c r="Q4" s="14"/>
      <c r="R4" s="14" t="s">
        <v>17</v>
      </c>
      <c r="S4" s="14"/>
      <c r="T4" s="14" t="s">
        <v>14</v>
      </c>
      <c r="U4" s="14" t="s">
        <v>15</v>
      </c>
      <c r="V4" s="14" t="s">
        <v>16</v>
      </c>
      <c r="W4" s="14"/>
      <c r="X4" s="13" t="s">
        <v>14</v>
      </c>
      <c r="Y4" s="13" t="s">
        <v>15</v>
      </c>
      <c r="Z4" s="13"/>
      <c r="AA4" s="13"/>
      <c r="AB4" s="13"/>
      <c r="AC4" s="14"/>
      <c r="AD4" s="13"/>
      <c r="AE4" s="18"/>
      <c r="AF4" s="13"/>
    </row>
    <row r="5" spans="1:32" s="2" customFormat="1" ht="171.95" customHeight="1">
      <c r="A5" s="14"/>
      <c r="B5" s="14"/>
      <c r="C5" s="14"/>
      <c r="D5" s="8" t="s">
        <v>18</v>
      </c>
      <c r="E5" s="8" t="s">
        <v>19</v>
      </c>
      <c r="F5" s="8" t="s">
        <v>18</v>
      </c>
      <c r="G5" s="8" t="s">
        <v>19</v>
      </c>
      <c r="H5" s="14"/>
      <c r="I5" s="14"/>
      <c r="J5" s="8" t="s">
        <v>18</v>
      </c>
      <c r="K5" s="8" t="s">
        <v>19</v>
      </c>
      <c r="L5" s="8" t="s">
        <v>18</v>
      </c>
      <c r="M5" s="8" t="s">
        <v>19</v>
      </c>
      <c r="N5" s="14"/>
      <c r="O5" s="14"/>
      <c r="P5" s="8" t="s">
        <v>18</v>
      </c>
      <c r="Q5" s="8" t="s">
        <v>19</v>
      </c>
      <c r="R5" s="8" t="s">
        <v>18</v>
      </c>
      <c r="S5" s="8" t="s">
        <v>19</v>
      </c>
      <c r="T5" s="14"/>
      <c r="U5" s="14"/>
      <c r="V5" s="8" t="s">
        <v>18</v>
      </c>
      <c r="W5" s="8" t="s">
        <v>19</v>
      </c>
      <c r="X5" s="13"/>
      <c r="Y5" s="13"/>
      <c r="Z5" s="13"/>
      <c r="AA5" s="13"/>
      <c r="AB5" s="13"/>
      <c r="AC5" s="14"/>
      <c r="AD5" s="13"/>
      <c r="AE5" s="19"/>
      <c r="AF5" s="13"/>
    </row>
    <row r="6" spans="1:32" ht="47.25" customHeight="1">
      <c r="A6" s="9" t="s">
        <v>20</v>
      </c>
      <c r="B6" s="8">
        <v>28</v>
      </c>
      <c r="C6" s="9">
        <v>0</v>
      </c>
      <c r="D6" s="9">
        <v>2</v>
      </c>
      <c r="E6" s="9">
        <v>23</v>
      </c>
      <c r="F6" s="9">
        <v>0</v>
      </c>
      <c r="G6" s="9">
        <v>3</v>
      </c>
      <c r="H6" s="8">
        <v>12</v>
      </c>
      <c r="I6" s="9">
        <v>1</v>
      </c>
      <c r="J6" s="9">
        <v>1</v>
      </c>
      <c r="K6" s="9">
        <v>5</v>
      </c>
      <c r="L6" s="9">
        <v>0</v>
      </c>
      <c r="M6" s="9">
        <v>5</v>
      </c>
      <c r="N6" s="8">
        <v>21</v>
      </c>
      <c r="O6" s="9">
        <v>1</v>
      </c>
      <c r="P6" s="9">
        <v>1</v>
      </c>
      <c r="Q6" s="9">
        <v>15</v>
      </c>
      <c r="R6" s="9">
        <v>0</v>
      </c>
      <c r="S6" s="9">
        <v>4</v>
      </c>
      <c r="T6" s="8">
        <v>17</v>
      </c>
      <c r="U6" s="9">
        <v>2</v>
      </c>
      <c r="V6" s="9">
        <v>0</v>
      </c>
      <c r="W6" s="9">
        <v>15</v>
      </c>
      <c r="X6" s="8">
        <v>0</v>
      </c>
      <c r="Y6" s="9">
        <v>0</v>
      </c>
      <c r="Z6" s="10">
        <f t="shared" ref="Z6" si="0">C6+D6+F6+I6+J6+L6+O6+P6+R6+U6+V6+Y6</f>
        <v>8</v>
      </c>
      <c r="AA6" s="11">
        <f t="shared" ref="AA6" si="1">E6+G6+K6+M6+Q6+S6+W6</f>
        <v>70</v>
      </c>
      <c r="AB6" s="11">
        <f t="shared" ref="AB6" si="2">ROUND((Z6*12000+AA6*8000)/10000,2)</f>
        <v>65.599999999999994</v>
      </c>
      <c r="AC6" s="9">
        <v>109.46</v>
      </c>
      <c r="AD6" s="11">
        <f t="shared" ref="AD6" si="3">AB6-AC6</f>
        <v>-43.86</v>
      </c>
      <c r="AE6" s="9"/>
      <c r="AF6" s="11">
        <f t="shared" ref="AF6" si="4">AB6+AD6-AE6</f>
        <v>21.739999999999995</v>
      </c>
    </row>
  </sheetData>
  <protectedRanges>
    <protectedRange sqref="A2" name="区域1"/>
  </protectedRanges>
  <mergeCells count="31">
    <mergeCell ref="A2:AF2"/>
    <mergeCell ref="B3:G3"/>
    <mergeCell ref="H3:M3"/>
    <mergeCell ref="N3:S3"/>
    <mergeCell ref="T3:W3"/>
    <mergeCell ref="X3:Y3"/>
    <mergeCell ref="AC3:AC5"/>
    <mergeCell ref="AD3:AD5"/>
    <mergeCell ref="AE3:AE5"/>
    <mergeCell ref="AF3:AF5"/>
    <mergeCell ref="R4:S4"/>
    <mergeCell ref="V4:W4"/>
    <mergeCell ref="A3:A5"/>
    <mergeCell ref="B4:B5"/>
    <mergeCell ref="C4:C5"/>
    <mergeCell ref="H4:H5"/>
    <mergeCell ref="I4:I5"/>
    <mergeCell ref="N4:N5"/>
    <mergeCell ref="O4:O5"/>
    <mergeCell ref="T4:T5"/>
    <mergeCell ref="U4:U5"/>
    <mergeCell ref="D4:E4"/>
    <mergeCell ref="F4:G4"/>
    <mergeCell ref="J4:K4"/>
    <mergeCell ref="L4:M4"/>
    <mergeCell ref="P4:Q4"/>
    <mergeCell ref="X4:X5"/>
    <mergeCell ref="Y4:Y5"/>
    <mergeCell ref="Z3:Z5"/>
    <mergeCell ref="AA3:AA5"/>
    <mergeCell ref="AB3:AB5"/>
  </mergeCells>
  <phoneticPr fontId="10" type="noConversion"/>
  <pageMargins left="0.31458333333333299" right="0.118055555555556" top="1" bottom="1" header="0.51180555555555596" footer="0.51180555555555596"/>
  <pageSetup paperSize="9" scale="64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江远彬</dc:creator>
  <cp:lastModifiedBy>Windows 用户</cp:lastModifiedBy>
  <cp:lastPrinted>2021-12-31T07:12:05Z</cp:lastPrinted>
  <dcterms:created xsi:type="dcterms:W3CDTF">2018-10-18T06:42:00Z</dcterms:created>
  <dcterms:modified xsi:type="dcterms:W3CDTF">2021-12-31T07:12:09Z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14</vt:lpwstr>
  </property>
</Properties>
</file>