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1" firstSheet="7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<sst xmlns="http://schemas.openxmlformats.org/spreadsheetml/2006/main" count="464" uniqueCount="293">
  <si>
    <t>附件2-1</t>
  </si>
  <si>
    <t>部门收支总表</t>
  </si>
  <si>
    <t xml:space="preserve">单位名称：中共乐昌市委老干部局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</si>
  <si>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</si>
  <si>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</si>
  <si>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</si>
  <si>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</si>
  <si>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</si>
  <si>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</si>
  <si>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</si>
  <si>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</si>
  <si>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</si>
  <si>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</si>
  <si>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</si>
  <si>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</si>
  <si>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</si>
  <si>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</si>
  <si>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</si>
  <si>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</si>
  <si>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</si>
  <si>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</si>
  <si>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</si>
  <si>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</si>
  <si>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</si>
  <si>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</si>
  <si>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</si>
  <si>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</si>
  <si>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</si>
  <si>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</si>
  <si>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</si>
  <si>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</si>
  <si>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</si>
  <si>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</si>
  <si>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</si>
  <si>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</si>
  <si>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</si>
  <si>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</si>
  <si>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</si>
  <si>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</si>
  <si>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</si>
  <si>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</si>
  <si>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</si>
  <si>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</si>
  <si>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</si>
  <si>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</si>
  <si>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</si>
  <si>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</si>
  <si>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</si>
  <si>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</si>
  <si>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</si>
  <si>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</si>
  <si>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</si>
  <si>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</si>
  <si>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</si>
  <si>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</si>
  <si>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单位名称：中共乐昌市委老干部局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</si>
  <si>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</si>
  <si>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</si>
  <si>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</si>
  <si>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</si>
  <si>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</si>
  <si>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</si>
  <si>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</si>
  <si>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</si>
  <si>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</si>
  <si>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</si>
  <si>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</si>
  <si>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</si>
  <si>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</si>
  <si>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</si>
  <si>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</si>
  <si>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</si>
  <si>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</si>
  <si>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</si>
  <si>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</si>
  <si>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</si>
  <si>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</si>
  <si>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</si>
  <si>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</si>
  <si>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</si>
  <si>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一般公共服务支出</t>
  </si>
  <si>
    <t xml:space="preserve">  20136</t>
  </si>
  <si>
    <t xml:space="preserve">  其他共产党事务支出</t>
  </si>
  <si>
    <t xml:space="preserve">    2013601</t>
  </si>
  <si>
    <t xml:space="preserve">    行政运行</t>
  </si>
  <si>
    <t xml:space="preserve">    2013699</t>
  </si>
  <si>
    <t xml:space="preserve">    其他共产党事务支出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</si>
  <si>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</si>
  <si>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</si>
  <si>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</si>
  <si>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</si>
  <si>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</si>
  <si>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</si>
  <si>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2080599</t>
  </si>
  <si>
    <t xml:space="preserve">    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</si>
  <si>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</si>
  <si>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</si>
  <si>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</si>
  <si>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</si>
  <si>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</si>
  <si>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</si>
  <si>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</si>
  <si>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</si>
  <si>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</si>
  <si>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</si>
  <si>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</si>
  <si>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</si>
  <si>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</si>
  <si>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</si>
  <si>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</si>
  <si>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</si>
  <si>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</si>
  <si>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</si>
  <si>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</si>
  <si>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</si>
  <si>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</si>
  <si>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</si>
  <si>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</si>
  <si>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</si>
  <si>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</si>
  <si>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</si>
  <si>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</si>
  <si>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</si>
  <si>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</si>
  <si>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</si>
  <si>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</si>
  <si>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</si>
  <si>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</si>
  <si>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</si>
  <si>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</si>
  <si>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</si>
  <si>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维修（护）费</t>
  </si>
  <si>
    <t xml:space="preserve">  工会经费</t>
  </si>
  <si>
    <t xml:space="preserve">  公务车运行加维护费</t>
  </si>
  <si>
    <t xml:space="preserve">  其他交通费用</t>
  </si>
  <si>
    <t xml:space="preserve">  其他商品与服务支出</t>
  </si>
  <si>
    <t>对个人和家庭的补助</t>
  </si>
  <si>
    <t xml:space="preserve">  退休费</t>
  </si>
  <si>
    <t xml:space="preserve">  生活补助</t>
  </si>
  <si>
    <t xml:space="preserve">  医疗费补助</t>
  </si>
  <si>
    <t xml:space="preserve">  其他对个人和家庭的补助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</si>
  <si>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</si>
  <si>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</si>
  <si>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</si>
  <si>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</si>
  <si>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</si>
  <si>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</si>
  <si>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</si>
  <si>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</si>
  <si>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老干部大学工作经费</t>
  </si>
  <si>
    <t>老干部活动中心保安保洁水电经费</t>
  </si>
  <si>
    <t>老干部大学学费</t>
  </si>
  <si>
    <t>老干部活动中心大楼维护费</t>
  </si>
  <si>
    <t>老干部活动中心医务室人员经 费</t>
  </si>
  <si>
    <t>老干部特需经费</t>
  </si>
  <si>
    <t>企业离休干部八一建军节补助</t>
  </si>
  <si>
    <t>离休干部和副处以上中秋补助</t>
  </si>
  <si>
    <t>企业离休干部年终一次性补助</t>
  </si>
  <si>
    <t>企业离休干部重阳节活动经费</t>
  </si>
  <si>
    <t>老干部体检费</t>
  </si>
  <si>
    <t>困难企业离休干部基本医疗费</t>
  </si>
  <si>
    <t>建国初期参加革命工作部分退休干部的生活补助</t>
  </si>
  <si>
    <t>建国初期参加革命工作部分退休干部的医疗补助</t>
  </si>
  <si>
    <t>企业离休干部增加生活补助</t>
  </si>
  <si>
    <t>离休干部医疗统筹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</si>
  <si>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</si>
  <si>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</si>
  <si>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</si>
  <si>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</si>
  <si>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</si>
  <si>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</si>
  <si>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</si>
  <si>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</si>
  <si>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</si>
  <si>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</si>
  <si>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</si>
  <si>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</si>
  <si>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</si>
  <si>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</si>
  <si>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</si>
  <si>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</si>
  <si>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</si>
  <si>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</si>
  <si>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</si>
  <si>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</si>
  <si>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</si>
  <si>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</si>
  <si>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</si>
  <si>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</si>
  <si>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</si>
  <si>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</si>
  <si>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</si>
  <si>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</si>
  <si>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</si>
  <si>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</si>
  <si>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</si>
  <si>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</si>
  <si>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</si>
  <si>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</si>
  <si>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</si>
  <si>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</si>
  <si>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</si>
  <si>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</si>
  <si>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</si>
  <si>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</si>
  <si>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</si>
  <si>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</si>
  <si>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</si>
  <si>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</si>
  <si>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</si>
  <si>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</si>
  <si>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</si>
  <si>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</si>
  <si>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</si>
  <si>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</si>
  <si>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</si>
  <si>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</si>
  <si>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</si>
  <si>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</si>
  <si>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</si>
  <si>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</si>
  <si>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</si>
  <si>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</si>
  <si>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</si>
  <si>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</si>
  <si>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</si>
  <si>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</si>
  <si>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</si>
  <si>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</si>
  <si>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</si>
  <si>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</si>
  <si>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</si>
  <si>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</si>
  <si>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</si>
  <si>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</si>
  <si>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</si>
  <si>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</si>
  <si>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</si>
  <si>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</si>
  <si>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</si>
  <si>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</si>
  <si>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</si>
  <si>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</si>
  <si>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</si>
  <si>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</si>
  <si>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</si>
  <si>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</si>
  <si>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</si>
  <si>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</si>
  <si>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</si>
  <si>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</si>
  <si>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</si>
  <si>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</si>
  <si>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</si>
  <si>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</si>
  <si>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</si>
  <si>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</si>
  <si>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</si>
  <si>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</si>
  <si>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</si>
  <si>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</si>
  <si>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</si>
  <si>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</si>
  <si>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</si>
  <si>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</si>
  <si>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</si>
  <si>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</si>
  <si>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</si>
  <si>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</si>
  <si>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</si>
  <si>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</si>
  <si>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一般公共预算项目支出</t>
  </si>
  <si>
    <t xml:space="preserve">  水费</t>
  </si>
  <si>
    <t xml:space="preserve">  电费</t>
  </si>
  <si>
    <t xml:space="preserve">  劳务费</t>
  </si>
  <si>
    <t xml:space="preserve">  委托业务费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</si>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</sst>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9" fillId="0" borderId="4" applyNumberFormat="0" applyFill="0" applyAlignment="0" applyProtection="0"/>
    <xf numFmtId="0" fontId="30" fillId="8" borderId="0" applyNumberFormat="0" applyBorder="0" applyAlignment="0" applyProtection="0"/>
    <xf numFmtId="0" fontId="27" fillId="0" borderId="5" applyNumberFormat="0" applyFill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41" fillId="10" borderId="1" applyNumberFormat="0" applyAlignment="0" applyProtection="0"/>
    <xf numFmtId="0" fontId="38" fillId="11" borderId="7" applyNumberFormat="0" applyAlignment="0" applyProtection="0"/>
    <xf numFmtId="0" fontId="7" fillId="3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3" fillId="0" borderId="9" applyNumberFormat="0" applyFill="0" applyAlignment="0" applyProtection="0"/>
    <xf numFmtId="0" fontId="43" fillId="2" borderId="0" applyNumberFormat="0" applyBorder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4" fontId="14" fillId="0" borderId="12" xfId="45" applyNumberFormat="1" applyFont="1" applyFill="1" applyBorder="1" applyAlignment="1">
      <alignment horizontal="center"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center" vertical="center" shrinkToFit="1"/>
    </xf>
    <xf numFmtId="176" fontId="14" fillId="0" borderId="10" xfId="71" applyNumberFormat="1" applyFont="1" applyFill="1" applyBorder="1" applyAlignment="1" applyProtection="1">
      <alignment horizontal="right" vertical="center" wrapText="1"/>
      <protection/>
    </xf>
    <xf numFmtId="176" fontId="14" fillId="0" borderId="10" xfId="71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right" vertical="center"/>
    </xf>
    <xf numFmtId="4" fontId="14" fillId="0" borderId="13" xfId="45" applyNumberFormat="1" applyFont="1" applyFill="1" applyBorder="1" applyAlignment="1">
      <alignment/>
    </xf>
    <xf numFmtId="176" fontId="0" fillId="0" borderId="10" xfId="71" applyNumberFormat="1" applyFont="1" applyFill="1" applyBorder="1" applyAlignment="1" applyProtection="1">
      <alignment horizontal="right" vertical="center" wrapText="1"/>
      <protection/>
    </xf>
    <xf numFmtId="0" fontId="15" fillId="0" borderId="0" xfId="69" applyFont="1" applyAlignment="1">
      <alignment horizontal="center"/>
      <protection/>
    </xf>
    <xf numFmtId="0" fontId="16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4" fontId="6" fillId="24" borderId="10" xfId="15" applyNumberFormat="1" applyFont="1" applyFill="1" applyBorder="1" applyAlignment="1">
      <alignment horizontal="right" vertical="center" shrinkToFit="1"/>
      <protection/>
    </xf>
    <xf numFmtId="49" fontId="14" fillId="0" borderId="10" xfId="71" applyNumberFormat="1" applyFont="1" applyFill="1" applyBorder="1" applyAlignment="1" applyProtection="1">
      <alignment horizontal="left" vertical="center" wrapText="1"/>
      <protection/>
    </xf>
    <xf numFmtId="0" fontId="6" fillId="24" borderId="10" xfId="15" applyFont="1" applyFill="1" applyBorder="1" applyAlignment="1">
      <alignment horizontal="right" vertical="center" shrinkToFit="1"/>
      <protection/>
    </xf>
    <xf numFmtId="0" fontId="14" fillId="0" borderId="10" xfId="0" applyFont="1" applyBorder="1" applyAlignment="1">
      <alignment vertical="center"/>
    </xf>
    <xf numFmtId="176" fontId="14" fillId="0" borderId="10" xfId="71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1" fillId="24" borderId="12" xfId="45" applyFont="1" applyFill="1" applyBorder="1" applyAlignment="1">
      <alignment horizontal="center" vertical="center" wrapText="1" shrinkToFit="1"/>
    </xf>
    <xf numFmtId="0" fontId="21" fillId="24" borderId="14" xfId="45" applyFont="1" applyFill="1" applyBorder="1" applyAlignment="1">
      <alignment horizontal="center" vertical="center" wrapText="1" shrinkToFit="1"/>
    </xf>
    <xf numFmtId="0" fontId="21" fillId="24" borderId="15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13" xfId="45" applyFont="1" applyFill="1" applyBorder="1" applyAlignment="1">
      <alignment horizontal="center" vertical="center" wrapText="1" shrinkToFit="1"/>
    </xf>
    <xf numFmtId="0" fontId="21" fillId="24" borderId="16" xfId="45" applyFont="1" applyFill="1" applyBorder="1" applyAlignment="1">
      <alignment horizontal="center" vertical="center" wrapText="1" shrinkToFit="1"/>
    </xf>
    <xf numFmtId="0" fontId="21" fillId="24" borderId="17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18" xfId="45" applyFont="1" applyFill="1" applyBorder="1" applyAlignment="1">
      <alignment horizontal="center" vertical="center" wrapText="1" shrinkToFit="1"/>
    </xf>
    <xf numFmtId="0" fontId="21" fillId="24" borderId="19" xfId="45" applyNumberFormat="1" applyFont="1" applyFill="1" applyBorder="1" applyAlignment="1">
      <alignment horizontal="center" vertical="center" wrapText="1" shrinkToFit="1"/>
    </xf>
    <xf numFmtId="0" fontId="21" fillId="24" borderId="20" xfId="45" applyFont="1" applyFill="1" applyBorder="1" applyAlignment="1">
      <alignment horizontal="center" vertical="center" wrapText="1" shrinkToFit="1"/>
    </xf>
    <xf numFmtId="4" fontId="14" fillId="0" borderId="17" xfId="45" applyNumberFormat="1" applyFont="1" applyFill="1" applyBorder="1" applyAlignment="1">
      <alignment/>
    </xf>
    <xf numFmtId="0" fontId="14" fillId="0" borderId="21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4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9" xfId="45" applyNumberFormat="1" applyFont="1" applyFill="1" applyBorder="1" applyAlignment="1">
      <alignment horizontal="center" vertical="center" wrapText="1" shrinkToFit="1"/>
    </xf>
    <xf numFmtId="0" fontId="22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22" xfId="66" applyNumberFormat="1" applyFont="1" applyFill="1" applyBorder="1" applyAlignment="1">
      <alignment horizontal="right"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4" fillId="0" borderId="0" xfId="15" applyFont="1" applyAlignment="1">
      <alignment horizontal="right"/>
      <protection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2" fillId="0" borderId="0" xfId="66" applyFont="1" applyAlignment="1">
      <alignment horizontal="left"/>
      <protection/>
    </xf>
    <xf numFmtId="0" fontId="22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3" xfId="66" applyFont="1" applyFill="1" applyBorder="1" applyAlignment="1">
      <alignment horizontal="left" vertical="center" shrinkToFit="1"/>
      <protection/>
    </xf>
    <xf numFmtId="0" fontId="7" fillId="24" borderId="24" xfId="66" applyFont="1" applyFill="1" applyBorder="1" applyAlignment="1">
      <alignment horizontal="left" vertical="center" shrinkToFit="1"/>
      <protection/>
    </xf>
    <xf numFmtId="0" fontId="7" fillId="24" borderId="24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wrapText="1" shrinkToFit="1"/>
      <protection/>
    </xf>
    <xf numFmtId="0" fontId="7" fillId="24" borderId="25" xfId="66" applyFont="1" applyFill="1" applyBorder="1" applyAlignment="1">
      <alignment horizontal="left" vertical="center" wrapText="1" shrinkToFit="1"/>
      <protection/>
    </xf>
    <xf numFmtId="0" fontId="7" fillId="24" borderId="16" xfId="66" applyFont="1" applyFill="1" applyBorder="1" applyAlignment="1">
      <alignment horizontal="left" vertical="center" wrapText="1" shrinkToFit="1"/>
      <protection/>
    </xf>
    <xf numFmtId="0" fontId="7" fillId="24" borderId="16" xfId="66" applyFont="1" applyFill="1" applyBorder="1" applyAlignment="1">
      <alignment horizontal="center" vertical="center" shrinkToFit="1"/>
      <protection/>
    </xf>
    <xf numFmtId="0" fontId="7" fillId="24" borderId="16" xfId="66" applyFont="1" applyFill="1" applyBorder="1" applyAlignment="1">
      <alignment horizontal="center" vertical="center" wrapText="1" shrinkToFit="1"/>
      <protection/>
    </xf>
    <xf numFmtId="0" fontId="7" fillId="24" borderId="25" xfId="66" applyFont="1" applyFill="1" applyBorder="1" applyAlignment="1">
      <alignment horizontal="left" vertical="center" shrinkToFit="1"/>
      <protection/>
    </xf>
    <xf numFmtId="0" fontId="7" fillId="24" borderId="16" xfId="66" applyFont="1" applyFill="1" applyBorder="1" applyAlignment="1">
      <alignment horizontal="left" vertical="center" shrinkToFit="1"/>
      <protection/>
    </xf>
    <xf numFmtId="0" fontId="7" fillId="24" borderId="26" xfId="66" applyFont="1" applyFill="1" applyBorder="1" applyAlignment="1">
      <alignment horizontal="left" vertical="center" shrinkToFit="1"/>
      <protection/>
    </xf>
    <xf numFmtId="0" fontId="7" fillId="24" borderId="22" xfId="66" applyFont="1" applyFill="1" applyBorder="1" applyAlignment="1">
      <alignment horizontal="left" vertical="center" shrinkToFit="1"/>
      <protection/>
    </xf>
    <xf numFmtId="0" fontId="7" fillId="24" borderId="22" xfId="66" applyFont="1" applyFill="1" applyBorder="1" applyAlignment="1">
      <alignment horizontal="center" vertical="center" shrinkToFit="1"/>
      <protection/>
    </xf>
    <xf numFmtId="0" fontId="6" fillId="24" borderId="10" xfId="66" applyFont="1" applyFill="1" applyBorder="1" applyAlignment="1">
      <alignment horizontal="right" vertical="center" shrinkToFit="1"/>
      <protection/>
    </xf>
    <xf numFmtId="4" fontId="6" fillId="24" borderId="10" xfId="66" applyNumberFormat="1" applyFont="1" applyFill="1" applyBorder="1" applyAlignment="1">
      <alignment horizontal="righ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3" fillId="24" borderId="14" xfId="65" applyFont="1" applyFill="1" applyBorder="1" applyAlignment="1">
      <alignment horizontal="center" vertical="center" wrapText="1" shrinkToFit="1"/>
    </xf>
    <xf numFmtId="0" fontId="23" fillId="24" borderId="16" xfId="65" applyFont="1" applyFill="1" applyBorder="1" applyAlignment="1">
      <alignment horizontal="center" vertical="center" wrapText="1" shrinkToFit="1"/>
    </xf>
    <xf numFmtId="0" fontId="23" fillId="24" borderId="19" xfId="65" applyFont="1" applyFill="1" applyBorder="1" applyAlignment="1">
      <alignment horizontal="center" vertical="center" wrapText="1" shrinkToFit="1"/>
    </xf>
    <xf numFmtId="0" fontId="24" fillId="24" borderId="19" xfId="65" applyFont="1" applyFill="1" applyBorder="1" applyAlignment="1">
      <alignment horizontal="center" vertical="center" wrapText="1" shrinkToFit="1"/>
    </xf>
    <xf numFmtId="0" fontId="23" fillId="24" borderId="19" xfId="65" applyFont="1" applyFill="1" applyBorder="1" applyAlignment="1">
      <alignment horizontal="left" vertical="center" wrapText="1" shrinkToFit="1"/>
    </xf>
    <xf numFmtId="4" fontId="23" fillId="0" borderId="19" xfId="65" applyNumberFormat="1" applyFont="1" applyBorder="1" applyAlignment="1">
      <alignment horizontal="center" shrinkToFit="1"/>
    </xf>
    <xf numFmtId="4" fontId="25" fillId="0" borderId="19" xfId="65" applyNumberFormat="1" applyFont="1" applyBorder="1" applyAlignment="1">
      <alignment horizontal="center" shrinkToFit="1"/>
    </xf>
    <xf numFmtId="4" fontId="23" fillId="0" borderId="19" xfId="65" applyNumberFormat="1" applyFont="1" applyBorder="1" applyAlignment="1">
      <alignment horizontal="right"/>
    </xf>
    <xf numFmtId="0" fontId="23" fillId="24" borderId="19" xfId="65" applyFont="1" applyFill="1" applyBorder="1" applyAlignment="1">
      <alignment horizontal="right" vertical="center" wrapText="1" shrinkToFit="1"/>
    </xf>
  </cellXfs>
  <cellStyles count="58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21" t="s">
        <v>1</v>
      </c>
      <c r="B2" s="121"/>
      <c r="C2" s="121"/>
      <c r="D2" s="121"/>
    </row>
    <row r="3" spans="1:4" ht="14.25">
      <c r="A3" s="122"/>
      <c r="B3" s="123"/>
      <c r="C3" s="123"/>
      <c r="D3" s="123"/>
    </row>
    <row r="4" spans="1:4" s="120" customFormat="1" ht="12">
      <c r="A4" s="124" t="s">
        <v>2</v>
      </c>
      <c r="B4" s="124"/>
      <c r="C4" s="124"/>
      <c r="D4" s="125" t="s">
        <v>3</v>
      </c>
    </row>
    <row r="5" spans="1:4" ht="14.25">
      <c r="A5" s="126" t="s">
        <v>4</v>
      </c>
      <c r="B5" s="127"/>
      <c r="C5" s="126" t="s">
        <v>5</v>
      </c>
      <c r="D5" s="127"/>
    </row>
    <row r="6" spans="1:4" ht="14.25">
      <c r="A6" s="128" t="s">
        <v>6</v>
      </c>
      <c r="B6" s="129" t="s">
        <v>7</v>
      </c>
      <c r="C6" s="130" t="s">
        <v>8</v>
      </c>
      <c r="D6" s="129" t="s">
        <v>7</v>
      </c>
    </row>
    <row r="7" spans="1:4" ht="14.25">
      <c r="A7" s="130" t="s">
        <v>9</v>
      </c>
      <c r="B7" s="131">
        <v>4098081</v>
      </c>
      <c r="C7" s="130" t="s">
        <v>10</v>
      </c>
      <c r="D7" s="131">
        <v>1519201</v>
      </c>
    </row>
    <row r="8" spans="1:4" ht="14.25">
      <c r="A8" s="130" t="s">
        <v>11</v>
      </c>
      <c r="B8" s="131">
        <v>4058081</v>
      </c>
      <c r="C8" s="130" t="s">
        <v>12</v>
      </c>
      <c r="D8" s="131">
        <v>642162</v>
      </c>
    </row>
    <row r="9" spans="1:4" ht="14.25">
      <c r="A9" s="130" t="s">
        <v>13</v>
      </c>
      <c r="B9" s="132">
        <v>40000</v>
      </c>
      <c r="C9" s="130" t="s">
        <v>14</v>
      </c>
      <c r="D9" s="131">
        <v>108800</v>
      </c>
    </row>
    <row r="10" spans="1:4" ht="14.25">
      <c r="A10" s="130" t="s">
        <v>15</v>
      </c>
      <c r="B10" s="131"/>
      <c r="C10" s="130" t="s">
        <v>16</v>
      </c>
      <c r="D10" s="131">
        <v>768239</v>
      </c>
    </row>
    <row r="11" spans="1:4" ht="14.25">
      <c r="A11" s="130" t="s">
        <v>17</v>
      </c>
      <c r="B11" s="133"/>
      <c r="C11" s="130" t="s">
        <v>18</v>
      </c>
      <c r="D11" s="133"/>
    </row>
    <row r="12" spans="1:4" ht="14.25">
      <c r="A12" s="130" t="s">
        <v>19</v>
      </c>
      <c r="B12" s="131"/>
      <c r="C12" s="130" t="s">
        <v>20</v>
      </c>
      <c r="D12" s="133"/>
    </row>
    <row r="13" spans="1:4" ht="14.25">
      <c r="A13" s="130" t="s">
        <v>21</v>
      </c>
      <c r="B13" s="133"/>
      <c r="C13" s="130" t="s">
        <v>22</v>
      </c>
      <c r="D13" s="131"/>
    </row>
    <row r="14" spans="1:4" ht="14.25">
      <c r="A14" s="130" t="s">
        <v>23</v>
      </c>
      <c r="B14" s="133"/>
      <c r="C14" s="130" t="s">
        <v>24</v>
      </c>
      <c r="D14" s="131"/>
    </row>
    <row r="15" spans="1:4" ht="14.25">
      <c r="A15" s="130" t="s">
        <v>25</v>
      </c>
      <c r="B15" s="133"/>
      <c r="C15" s="130" t="s">
        <v>26</v>
      </c>
      <c r="D15" s="131"/>
    </row>
    <row r="16" spans="1:4" ht="14.25">
      <c r="A16" s="130" t="s">
        <v>27</v>
      </c>
      <c r="B16" s="133"/>
      <c r="C16" s="130" t="s">
        <v>28</v>
      </c>
      <c r="D16" s="131"/>
    </row>
    <row r="17" spans="1:4" ht="14.25">
      <c r="A17" s="130" t="s">
        <v>29</v>
      </c>
      <c r="B17" s="131"/>
      <c r="C17" s="130"/>
      <c r="D17" s="134"/>
    </row>
    <row r="18" spans="1:4" ht="14.25">
      <c r="A18" s="130" t="s">
        <v>30</v>
      </c>
      <c r="B18" s="131"/>
      <c r="C18" s="130" t="s">
        <v>31</v>
      </c>
      <c r="D18" s="131">
        <v>2578880</v>
      </c>
    </row>
    <row r="19" spans="1:4" ht="14.25">
      <c r="A19" s="130" t="s">
        <v>32</v>
      </c>
      <c r="B19" s="131"/>
      <c r="C19" s="130" t="s">
        <v>24</v>
      </c>
      <c r="D19" s="131"/>
    </row>
    <row r="20" spans="1:4" ht="14.25">
      <c r="A20" s="130" t="s">
        <v>33</v>
      </c>
      <c r="B20" s="131"/>
      <c r="C20" s="130" t="s">
        <v>34</v>
      </c>
      <c r="D20" s="131"/>
    </row>
    <row r="21" spans="1:4" ht="14.25">
      <c r="A21" s="130" t="s">
        <v>35</v>
      </c>
      <c r="B21" s="131"/>
      <c r="C21" s="130" t="s">
        <v>36</v>
      </c>
      <c r="D21" s="131"/>
    </row>
    <row r="22" spans="1:4" ht="14.25">
      <c r="A22" s="130"/>
      <c r="B22" s="134"/>
      <c r="C22" s="130" t="s">
        <v>37</v>
      </c>
      <c r="D22" s="131"/>
    </row>
    <row r="23" spans="1:4" ht="14.25">
      <c r="A23" s="130"/>
      <c r="B23" s="134"/>
      <c r="C23" s="130" t="s">
        <v>38</v>
      </c>
      <c r="D23" s="131"/>
    </row>
    <row r="24" spans="1:4" ht="14.25">
      <c r="A24" s="130"/>
      <c r="B24" s="134"/>
      <c r="C24" s="130" t="s">
        <v>28</v>
      </c>
      <c r="D24" s="131">
        <v>2578880</v>
      </c>
    </row>
    <row r="25" spans="1:4" ht="14.25">
      <c r="A25" s="130"/>
      <c r="B25" s="134"/>
      <c r="C25" s="130"/>
      <c r="D25" s="134"/>
    </row>
    <row r="26" spans="1:4" ht="14.25">
      <c r="A26" s="130"/>
      <c r="B26" s="134"/>
      <c r="C26" s="130" t="s">
        <v>39</v>
      </c>
      <c r="D26" s="131"/>
    </row>
    <row r="27" spans="1:4" ht="14.25">
      <c r="A27" s="130"/>
      <c r="B27" s="134"/>
      <c r="C27" s="130"/>
      <c r="D27" s="134"/>
    </row>
    <row r="28" spans="1:4" ht="14.25">
      <c r="A28" s="130" t="s">
        <v>40</v>
      </c>
      <c r="B28" s="131">
        <v>4098081</v>
      </c>
      <c r="C28" s="128" t="s">
        <v>41</v>
      </c>
      <c r="D28" s="131">
        <v>4098081</v>
      </c>
    </row>
    <row r="29" spans="1:4" ht="14.25">
      <c r="A29" s="130"/>
      <c r="B29" s="134"/>
      <c r="C29" s="130"/>
      <c r="D29" s="134"/>
    </row>
    <row r="30" spans="1:4" ht="14.25">
      <c r="A30" s="130" t="s">
        <v>42</v>
      </c>
      <c r="B30" s="131"/>
      <c r="C30" s="130" t="s">
        <v>43</v>
      </c>
      <c r="D30" s="131"/>
    </row>
    <row r="31" spans="1:4" ht="14.25">
      <c r="A31" s="130" t="s">
        <v>44</v>
      </c>
      <c r="B31" s="133"/>
      <c r="C31" s="130" t="s">
        <v>45</v>
      </c>
      <c r="D31" s="133"/>
    </row>
    <row r="32" spans="1:4" ht="14.25">
      <c r="A32" s="130" t="s">
        <v>46</v>
      </c>
      <c r="B32" s="131"/>
      <c r="C32" s="130" t="s">
        <v>47</v>
      </c>
      <c r="D32" s="133"/>
    </row>
    <row r="33" spans="1:4" ht="14.25">
      <c r="A33" s="130" t="s">
        <v>48</v>
      </c>
      <c r="B33" s="133"/>
      <c r="C33" s="130"/>
      <c r="D33" s="134"/>
    </row>
    <row r="34" spans="1:4" ht="14.25">
      <c r="A34" s="130"/>
      <c r="B34" s="134"/>
      <c r="C34" s="130"/>
      <c r="D34" s="134"/>
    </row>
    <row r="35" spans="1:4" ht="14.25">
      <c r="A35" s="130"/>
      <c r="B35" s="134"/>
      <c r="C35" s="130"/>
      <c r="D35" s="134"/>
    </row>
    <row r="36" spans="1:4" ht="14.25">
      <c r="A36" s="130" t="s">
        <v>49</v>
      </c>
      <c r="B36" s="133"/>
      <c r="C36" s="130" t="s">
        <v>50</v>
      </c>
      <c r="D36" s="134"/>
    </row>
    <row r="37" spans="1:4" ht="14.25">
      <c r="A37" s="130"/>
      <c r="B37" s="134"/>
      <c r="C37" s="130"/>
      <c r="D37" s="134"/>
    </row>
    <row r="38" spans="1:4" ht="14.25">
      <c r="A38" s="130" t="s">
        <v>51</v>
      </c>
      <c r="B38" s="131">
        <v>4098081</v>
      </c>
      <c r="C38" s="128" t="s">
        <v>52</v>
      </c>
      <c r="D38" s="131">
        <v>4098081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276</v>
      </c>
    </row>
    <row r="2" spans="1:2" ht="30" customHeight="1">
      <c r="A2" s="11" t="s">
        <v>277</v>
      </c>
      <c r="B2" s="11"/>
    </row>
    <row r="3" spans="1:2" ht="30" customHeight="1">
      <c r="A3" s="12" t="s">
        <v>55</v>
      </c>
      <c r="B3" s="13" t="s">
        <v>3</v>
      </c>
    </row>
    <row r="4" spans="1:2" ht="39" customHeight="1">
      <c r="A4" s="14" t="s">
        <v>57</v>
      </c>
      <c r="B4" s="14" t="s">
        <v>278</v>
      </c>
    </row>
    <row r="5" spans="1:2" ht="39" customHeight="1">
      <c r="A5" s="15" t="s">
        <v>279</v>
      </c>
      <c r="B5" s="14">
        <v>108800</v>
      </c>
    </row>
    <row r="6" spans="1:2" ht="39" customHeight="1">
      <c r="A6" s="16" t="s">
        <v>280</v>
      </c>
      <c r="B6" s="14">
        <v>20000</v>
      </c>
    </row>
    <row r="7" spans="1:2" ht="39" customHeight="1">
      <c r="A7" s="10" t="s">
        <v>281</v>
      </c>
      <c r="B7" s="10"/>
    </row>
    <row r="8" spans="1:2" ht="39" customHeight="1">
      <c r="A8" s="10" t="s">
        <v>282</v>
      </c>
      <c r="B8" s="10"/>
    </row>
    <row r="9" spans="1:2" ht="39" customHeight="1">
      <c r="A9" s="10" t="s">
        <v>283</v>
      </c>
      <c r="B9" s="10"/>
    </row>
    <row r="10" spans="1:2" ht="39" customHeight="1">
      <c r="A10" s="10" t="s">
        <v>284</v>
      </c>
      <c r="B10" s="14">
        <v>20000</v>
      </c>
    </row>
    <row r="11" spans="1:2" ht="39" customHeight="1">
      <c r="A11" s="10" t="s">
        <v>285</v>
      </c>
      <c r="B11" s="10"/>
    </row>
    <row r="12" spans="1:2" ht="14.25">
      <c r="A12" s="17" t="s">
        <v>286</v>
      </c>
      <c r="B12" s="17"/>
    </row>
    <row r="13" spans="1:2" ht="14.25">
      <c r="A13" s="18" t="s">
        <v>287</v>
      </c>
      <c r="B13" s="18"/>
    </row>
    <row r="14" spans="1:2" ht="37.5" customHeight="1">
      <c r="A14" s="19" t="s">
        <v>288</v>
      </c>
      <c r="B14" s="19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289</v>
      </c>
    </row>
    <row r="2" spans="1:7" ht="22.5">
      <c r="A2" s="2" t="s">
        <v>290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291</v>
      </c>
      <c r="B4" s="7"/>
      <c r="C4" s="7"/>
      <c r="D4" s="7"/>
      <c r="E4" s="7" t="s">
        <v>292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116</v>
      </c>
      <c r="F5" s="7" t="s">
        <v>106</v>
      </c>
      <c r="G5" s="7" t="s">
        <v>107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/>
      <c r="F9" s="9"/>
      <c r="G9" s="9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A12" sqref="A12:IV17"/>
    </sheetView>
  </sheetViews>
  <sheetFormatPr defaultColWidth="9.00390625" defaultRowHeight="14.25"/>
  <cols>
    <col min="1" max="2" width="7.625" style="96" customWidth="1"/>
    <col min="3" max="3" width="10.875" style="96" customWidth="1"/>
    <col min="4" max="4" width="27.375" style="0" customWidth="1"/>
    <col min="5" max="5" width="12.50390625" style="0" customWidth="1"/>
    <col min="6" max="6" width="12.875" style="0" customWidth="1"/>
    <col min="7" max="7" width="9.25390625" style="0" customWidth="1"/>
    <col min="8" max="8" width="7.75390625" style="0" customWidth="1"/>
    <col min="10" max="10" width="9.625" style="0" customWidth="1"/>
  </cols>
  <sheetData>
    <row r="1" ht="14.25">
      <c r="A1" s="97" t="s">
        <v>53</v>
      </c>
    </row>
    <row r="2" spans="1:11" ht="27">
      <c r="A2" s="98" t="s">
        <v>54</v>
      </c>
      <c r="B2" s="98"/>
      <c r="C2" s="98"/>
      <c r="D2" s="99"/>
      <c r="E2" s="99"/>
      <c r="F2" s="99"/>
      <c r="G2" s="99"/>
      <c r="H2" s="99"/>
      <c r="I2" s="99"/>
      <c r="J2" s="99"/>
      <c r="K2" s="99"/>
    </row>
    <row r="3" spans="1:11" ht="15">
      <c r="A3" s="100" t="s">
        <v>55</v>
      </c>
      <c r="B3" s="100"/>
      <c r="C3" s="100"/>
      <c r="D3" s="101"/>
      <c r="E3" s="101"/>
      <c r="F3" s="101"/>
      <c r="G3" s="101"/>
      <c r="H3" s="102"/>
      <c r="I3" s="101"/>
      <c r="J3" s="118"/>
      <c r="K3" s="119" t="s">
        <v>56</v>
      </c>
    </row>
    <row r="4" spans="1:11" ht="21" customHeight="1">
      <c r="A4" s="103" t="s">
        <v>57</v>
      </c>
      <c r="B4" s="104"/>
      <c r="C4" s="104"/>
      <c r="D4" s="105"/>
      <c r="E4" s="106" t="s">
        <v>58</v>
      </c>
      <c r="F4" s="106" t="s">
        <v>59</v>
      </c>
      <c r="G4" s="106" t="s">
        <v>60</v>
      </c>
      <c r="H4" s="106" t="s">
        <v>61</v>
      </c>
      <c r="I4" s="106" t="s">
        <v>62</v>
      </c>
      <c r="J4" s="106" t="s">
        <v>63</v>
      </c>
      <c r="K4" s="106" t="s">
        <v>64</v>
      </c>
    </row>
    <row r="5" spans="1:11" ht="21" customHeight="1">
      <c r="A5" s="107" t="s">
        <v>65</v>
      </c>
      <c r="B5" s="108"/>
      <c r="C5" s="108"/>
      <c r="D5" s="109" t="s">
        <v>66</v>
      </c>
      <c r="E5" s="110"/>
      <c r="F5" s="110"/>
      <c r="G5" s="110"/>
      <c r="H5" s="110"/>
      <c r="I5" s="110"/>
      <c r="J5" s="110"/>
      <c r="K5" s="106"/>
    </row>
    <row r="6" spans="1:11" ht="21" customHeight="1">
      <c r="A6" s="107"/>
      <c r="B6" s="108"/>
      <c r="C6" s="108"/>
      <c r="D6" s="109"/>
      <c r="E6" s="110"/>
      <c r="F6" s="110"/>
      <c r="G6" s="110"/>
      <c r="H6" s="110"/>
      <c r="I6" s="110"/>
      <c r="J6" s="110"/>
      <c r="K6" s="106"/>
    </row>
    <row r="7" spans="1:11" ht="21" customHeight="1">
      <c r="A7" s="111" t="s">
        <v>67</v>
      </c>
      <c r="B7" s="112" t="s">
        <v>68</v>
      </c>
      <c r="C7" s="112" t="s">
        <v>69</v>
      </c>
      <c r="D7" s="109" t="s">
        <v>70</v>
      </c>
      <c r="E7" s="110" t="s">
        <v>71</v>
      </c>
      <c r="F7" s="110" t="s">
        <v>72</v>
      </c>
      <c r="G7" s="110" t="s">
        <v>73</v>
      </c>
      <c r="H7" s="110" t="s">
        <v>74</v>
      </c>
      <c r="I7" s="110" t="s">
        <v>75</v>
      </c>
      <c r="J7" s="110" t="s">
        <v>76</v>
      </c>
      <c r="K7" s="110" t="s">
        <v>77</v>
      </c>
    </row>
    <row r="8" spans="1:11" ht="21" customHeight="1">
      <c r="A8" s="113"/>
      <c r="B8" s="114"/>
      <c r="C8" s="114"/>
      <c r="D8" s="115" t="s">
        <v>78</v>
      </c>
      <c r="E8" s="91">
        <v>4098081</v>
      </c>
      <c r="F8" s="91">
        <v>4098081</v>
      </c>
      <c r="G8" s="91"/>
      <c r="H8" s="91"/>
      <c r="I8" s="91"/>
      <c r="J8" s="91"/>
      <c r="K8" s="91"/>
    </row>
    <row r="9" spans="1:11" ht="15.75" customHeight="1">
      <c r="A9" s="45" t="s">
        <v>79</v>
      </c>
      <c r="B9" s="45"/>
      <c r="C9" s="45"/>
      <c r="D9" s="33" t="s">
        <v>80</v>
      </c>
      <c r="E9" s="32">
        <v>1306591</v>
      </c>
      <c r="F9" s="32">
        <v>1306591</v>
      </c>
      <c r="G9" s="116"/>
      <c r="H9" s="117"/>
      <c r="I9" s="116"/>
      <c r="J9" s="116"/>
      <c r="K9" s="117"/>
    </row>
    <row r="10" spans="1:11" ht="15.75" customHeight="1">
      <c r="A10" s="45" t="s">
        <v>81</v>
      </c>
      <c r="B10" s="45"/>
      <c r="C10" s="45"/>
      <c r="D10" s="33" t="s">
        <v>82</v>
      </c>
      <c r="E10" s="32">
        <v>1306591</v>
      </c>
      <c r="F10" s="32">
        <v>1306591</v>
      </c>
      <c r="G10" s="116"/>
      <c r="H10" s="116"/>
      <c r="I10" s="116"/>
      <c r="J10" s="116"/>
      <c r="K10" s="117"/>
    </row>
    <row r="11" spans="1:11" ht="15.75" customHeight="1">
      <c r="A11" s="45" t="s">
        <v>83</v>
      </c>
      <c r="B11" s="45"/>
      <c r="C11" s="45"/>
      <c r="D11" s="33" t="s">
        <v>84</v>
      </c>
      <c r="E11" s="32">
        <v>925791</v>
      </c>
      <c r="F11" s="32">
        <v>925791</v>
      </c>
      <c r="G11" s="116"/>
      <c r="H11" s="116"/>
      <c r="I11" s="116"/>
      <c r="J11" s="116"/>
      <c r="K11" s="117"/>
    </row>
    <row r="12" spans="1:11" ht="15.75" customHeight="1">
      <c r="A12" s="45" t="s">
        <v>85</v>
      </c>
      <c r="B12" s="45"/>
      <c r="C12" s="45"/>
      <c r="D12" s="33" t="s">
        <v>86</v>
      </c>
      <c r="E12" s="32">
        <v>380800</v>
      </c>
      <c r="F12" s="32">
        <v>380800</v>
      </c>
      <c r="G12" s="47"/>
      <c r="H12" s="47"/>
      <c r="I12" s="47"/>
      <c r="J12" s="47"/>
      <c r="K12" s="47"/>
    </row>
    <row r="13" spans="1:11" ht="15.75" customHeight="1">
      <c r="A13" s="45" t="s">
        <v>87</v>
      </c>
      <c r="B13" s="45"/>
      <c r="C13" s="45"/>
      <c r="D13" s="33" t="s">
        <v>88</v>
      </c>
      <c r="E13" s="32">
        <v>1716288</v>
      </c>
      <c r="F13" s="32">
        <v>1716288</v>
      </c>
      <c r="G13" s="47"/>
      <c r="H13" s="47"/>
      <c r="I13" s="47"/>
      <c r="J13" s="47"/>
      <c r="K13" s="47"/>
    </row>
    <row r="14" spans="1:11" ht="15.75" customHeight="1">
      <c r="A14" s="45" t="s">
        <v>89</v>
      </c>
      <c r="B14" s="45"/>
      <c r="C14" s="45"/>
      <c r="D14" s="33" t="s">
        <v>90</v>
      </c>
      <c r="E14" s="32">
        <v>1716288</v>
      </c>
      <c r="F14" s="32">
        <v>1716288</v>
      </c>
      <c r="G14" s="47"/>
      <c r="H14" s="47"/>
      <c r="I14" s="47"/>
      <c r="J14" s="47"/>
      <c r="K14" s="47"/>
    </row>
    <row r="15" spans="1:11" ht="15.75" customHeight="1">
      <c r="A15" s="45" t="s">
        <v>91</v>
      </c>
      <c r="B15" s="45"/>
      <c r="C15" s="45"/>
      <c r="D15" s="33" t="s">
        <v>92</v>
      </c>
      <c r="E15" s="32">
        <v>560708</v>
      </c>
      <c r="F15" s="32">
        <v>560708</v>
      </c>
      <c r="G15" s="47"/>
      <c r="H15" s="47"/>
      <c r="I15" s="47"/>
      <c r="J15" s="47"/>
      <c r="K15" s="47"/>
    </row>
    <row r="16" spans="1:11" ht="15.75" customHeight="1">
      <c r="A16" s="45" t="s">
        <v>93</v>
      </c>
      <c r="B16" s="45"/>
      <c r="C16" s="45"/>
      <c r="D16" s="33" t="s">
        <v>94</v>
      </c>
      <c r="E16" s="32">
        <v>1155580</v>
      </c>
      <c r="F16" s="32">
        <v>1155580</v>
      </c>
      <c r="G16" s="47"/>
      <c r="H16" s="47"/>
      <c r="I16" s="47"/>
      <c r="J16" s="47"/>
      <c r="K16" s="47"/>
    </row>
    <row r="17" spans="1:11" ht="15.75" customHeight="1">
      <c r="A17" s="45" t="s">
        <v>95</v>
      </c>
      <c r="B17" s="45"/>
      <c r="C17" s="45"/>
      <c r="D17" s="33" t="s">
        <v>96</v>
      </c>
      <c r="E17" s="32">
        <v>1075202</v>
      </c>
      <c r="F17" s="32">
        <v>1075202</v>
      </c>
      <c r="G17" s="47"/>
      <c r="H17" s="47"/>
      <c r="I17" s="47"/>
      <c r="J17" s="47"/>
      <c r="K17" s="47"/>
    </row>
    <row r="18" spans="1:11" ht="15.75" customHeight="1">
      <c r="A18" s="45" t="s">
        <v>97</v>
      </c>
      <c r="B18" s="45"/>
      <c r="C18" s="45"/>
      <c r="D18" s="33" t="s">
        <v>98</v>
      </c>
      <c r="E18" s="32">
        <v>1075202</v>
      </c>
      <c r="F18" s="32">
        <v>1075202</v>
      </c>
      <c r="G18" s="47"/>
      <c r="H18" s="47"/>
      <c r="I18" s="47"/>
      <c r="J18" s="47"/>
      <c r="K18" s="47"/>
    </row>
    <row r="19" spans="1:11" ht="15.75" customHeight="1">
      <c r="A19" s="45" t="s">
        <v>99</v>
      </c>
      <c r="B19" s="45"/>
      <c r="C19" s="45"/>
      <c r="D19" s="33" t="s">
        <v>100</v>
      </c>
      <c r="E19" s="32">
        <v>1060222</v>
      </c>
      <c r="F19" s="32">
        <v>1060222</v>
      </c>
      <c r="G19" s="47"/>
      <c r="H19" s="47"/>
      <c r="I19" s="47"/>
      <c r="J19" s="47"/>
      <c r="K19" s="47"/>
    </row>
    <row r="20" spans="1:11" ht="15.75" customHeight="1">
      <c r="A20" s="45" t="s">
        <v>101</v>
      </c>
      <c r="B20" s="45"/>
      <c r="C20" s="45"/>
      <c r="D20" s="33" t="s">
        <v>102</v>
      </c>
      <c r="E20" s="32">
        <v>14980</v>
      </c>
      <c r="F20" s="32">
        <v>14980</v>
      </c>
      <c r="G20" s="47"/>
      <c r="H20" s="47"/>
      <c r="I20" s="47"/>
      <c r="J20" s="47"/>
      <c r="K20" s="47"/>
    </row>
  </sheetData>
  <sheetProtection/>
  <mergeCells count="27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5"/>
  <sheetViews>
    <sheetView zoomScaleSheetLayoutView="100" workbookViewId="0" topLeftCell="A1">
      <selection activeCell="F9" sqref="F9:G9"/>
    </sheetView>
  </sheetViews>
  <sheetFormatPr defaultColWidth="9.00390625" defaultRowHeight="14.25"/>
  <cols>
    <col min="1" max="3" width="6.375" style="0" customWidth="1"/>
    <col min="4" max="4" width="19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103</v>
      </c>
    </row>
    <row r="2" spans="1:10" ht="27">
      <c r="A2" s="85" t="s">
        <v>104</v>
      </c>
      <c r="B2" s="85"/>
      <c r="C2" s="85"/>
      <c r="D2" s="85"/>
      <c r="E2" s="85"/>
      <c r="F2" s="85"/>
      <c r="G2" s="85"/>
      <c r="H2" s="85"/>
      <c r="I2" s="85"/>
      <c r="J2" s="85"/>
    </row>
    <row r="3" spans="1:11" ht="14.25">
      <c r="A3" s="86" t="s">
        <v>55</v>
      </c>
      <c r="B3" s="86"/>
      <c r="C3" s="86"/>
      <c r="D3" s="87"/>
      <c r="E3" s="87"/>
      <c r="F3" s="88"/>
      <c r="G3" s="87"/>
      <c r="H3" s="87"/>
      <c r="I3" s="87"/>
      <c r="J3" s="95"/>
      <c r="K3" t="s">
        <v>56</v>
      </c>
    </row>
    <row r="4" spans="1:11" ht="14.25">
      <c r="A4" s="89" t="s">
        <v>57</v>
      </c>
      <c r="B4" s="89"/>
      <c r="C4" s="89"/>
      <c r="D4" s="89"/>
      <c r="E4" s="90" t="s">
        <v>105</v>
      </c>
      <c r="F4" s="90" t="s">
        <v>106</v>
      </c>
      <c r="G4" s="90" t="s">
        <v>107</v>
      </c>
      <c r="H4" s="90" t="s">
        <v>108</v>
      </c>
      <c r="I4" s="90" t="s">
        <v>109</v>
      </c>
      <c r="J4" s="90" t="s">
        <v>110</v>
      </c>
      <c r="K4" s="10" t="s">
        <v>111</v>
      </c>
    </row>
    <row r="5" spans="1:11" ht="14.25">
      <c r="A5" s="90" t="s">
        <v>65</v>
      </c>
      <c r="B5" s="90"/>
      <c r="C5" s="90"/>
      <c r="D5" s="89" t="s">
        <v>66</v>
      </c>
      <c r="E5" s="90"/>
      <c r="F5" s="90"/>
      <c r="G5" s="90"/>
      <c r="H5" s="90"/>
      <c r="I5" s="90"/>
      <c r="J5" s="90"/>
      <c r="K5" s="10"/>
    </row>
    <row r="6" spans="1:11" ht="14.25">
      <c r="A6" s="90"/>
      <c r="B6" s="90"/>
      <c r="C6" s="90"/>
      <c r="D6" s="89"/>
      <c r="E6" s="90"/>
      <c r="F6" s="90"/>
      <c r="G6" s="90"/>
      <c r="H6" s="90"/>
      <c r="I6" s="90"/>
      <c r="J6" s="90"/>
      <c r="K6" s="10"/>
    </row>
    <row r="7" spans="1:11" ht="14.25">
      <c r="A7" s="90"/>
      <c r="B7" s="90"/>
      <c r="C7" s="90"/>
      <c r="D7" s="89"/>
      <c r="E7" s="90"/>
      <c r="F7" s="90"/>
      <c r="G7" s="90"/>
      <c r="H7" s="90"/>
      <c r="I7" s="90"/>
      <c r="J7" s="90"/>
      <c r="K7" s="10"/>
    </row>
    <row r="8" spans="1:11" ht="14.25">
      <c r="A8" s="89" t="s">
        <v>67</v>
      </c>
      <c r="B8" s="89" t="s">
        <v>68</v>
      </c>
      <c r="C8" s="89" t="s">
        <v>69</v>
      </c>
      <c r="D8" s="89" t="s">
        <v>70</v>
      </c>
      <c r="E8" s="90" t="s">
        <v>71</v>
      </c>
      <c r="F8" s="90" t="s">
        <v>72</v>
      </c>
      <c r="G8" s="90" t="s">
        <v>73</v>
      </c>
      <c r="H8" s="90" t="s">
        <v>74</v>
      </c>
      <c r="I8" s="90" t="s">
        <v>75</v>
      </c>
      <c r="J8" s="90" t="s">
        <v>76</v>
      </c>
      <c r="K8" s="10"/>
    </row>
    <row r="9" spans="1:11" ht="14.25">
      <c r="A9" s="89"/>
      <c r="B9" s="89"/>
      <c r="C9" s="89"/>
      <c r="D9" s="89" t="s">
        <v>78</v>
      </c>
      <c r="E9" s="91">
        <v>4098081</v>
      </c>
      <c r="F9" s="44">
        <f>F10+F14+F18</f>
        <v>1519201</v>
      </c>
      <c r="G9" s="44">
        <f>G10+G14+G18</f>
        <v>2578880</v>
      </c>
      <c r="H9" s="92"/>
      <c r="I9" s="92"/>
      <c r="J9" s="92"/>
      <c r="K9" s="10"/>
    </row>
    <row r="10" spans="1:11" ht="14.25">
      <c r="A10" s="45" t="s">
        <v>79</v>
      </c>
      <c r="B10" s="45"/>
      <c r="C10" s="45"/>
      <c r="D10" s="33" t="s">
        <v>80</v>
      </c>
      <c r="E10" s="32">
        <v>1306591</v>
      </c>
      <c r="F10" s="44">
        <v>925791</v>
      </c>
      <c r="G10" s="44">
        <v>380800</v>
      </c>
      <c r="H10" s="93"/>
      <c r="I10" s="93"/>
      <c r="J10" s="93"/>
      <c r="K10" s="10"/>
    </row>
    <row r="11" spans="1:11" ht="14.25">
      <c r="A11" s="45" t="s">
        <v>81</v>
      </c>
      <c r="B11" s="45"/>
      <c r="C11" s="45"/>
      <c r="D11" s="33" t="s">
        <v>82</v>
      </c>
      <c r="E11" s="32">
        <v>1306591</v>
      </c>
      <c r="F11" s="44">
        <v>925791</v>
      </c>
      <c r="G11" s="44">
        <v>380800</v>
      </c>
      <c r="H11" s="93"/>
      <c r="I11" s="93"/>
      <c r="J11" s="93"/>
      <c r="K11" s="10"/>
    </row>
    <row r="12" spans="1:11" ht="14.25">
      <c r="A12" s="45" t="s">
        <v>83</v>
      </c>
      <c r="B12" s="45"/>
      <c r="C12" s="45"/>
      <c r="D12" s="33" t="s">
        <v>84</v>
      </c>
      <c r="E12" s="32">
        <v>925791</v>
      </c>
      <c r="F12" s="32">
        <v>925791</v>
      </c>
      <c r="G12" s="46"/>
      <c r="H12" s="93"/>
      <c r="I12" s="93"/>
      <c r="J12" s="93"/>
      <c r="K12" s="10"/>
    </row>
    <row r="13" spans="1:11" ht="14.25">
      <c r="A13" s="45" t="s">
        <v>85</v>
      </c>
      <c r="B13" s="45"/>
      <c r="C13" s="45"/>
      <c r="D13" s="33" t="s">
        <v>86</v>
      </c>
      <c r="E13" s="32">
        <v>380800</v>
      </c>
      <c r="F13" s="32"/>
      <c r="G13" s="44">
        <v>380800</v>
      </c>
      <c r="H13" s="93"/>
      <c r="I13" s="93"/>
      <c r="J13" s="93"/>
      <c r="K13" s="10"/>
    </row>
    <row r="14" spans="1:11" ht="14.25">
      <c r="A14" s="45" t="s">
        <v>87</v>
      </c>
      <c r="B14" s="45"/>
      <c r="C14" s="45"/>
      <c r="D14" s="33" t="s">
        <v>88</v>
      </c>
      <c r="E14" s="32">
        <v>1716288</v>
      </c>
      <c r="F14" s="32">
        <v>518208</v>
      </c>
      <c r="G14" s="44">
        <v>1198080</v>
      </c>
      <c r="H14" s="93"/>
      <c r="I14" s="93"/>
      <c r="J14" s="93"/>
      <c r="K14" s="10"/>
    </row>
    <row r="15" spans="1:11" ht="14.25">
      <c r="A15" s="45" t="s">
        <v>89</v>
      </c>
      <c r="B15" s="45"/>
      <c r="C15" s="45"/>
      <c r="D15" s="33" t="s">
        <v>90</v>
      </c>
      <c r="E15" s="32">
        <v>1716288</v>
      </c>
      <c r="F15" s="32">
        <v>518208</v>
      </c>
      <c r="G15" s="44">
        <v>1198080</v>
      </c>
      <c r="H15" s="93"/>
      <c r="I15" s="93"/>
      <c r="J15" s="93"/>
      <c r="K15" s="10"/>
    </row>
    <row r="16" spans="1:11" ht="24">
      <c r="A16" s="45" t="s">
        <v>91</v>
      </c>
      <c r="B16" s="45"/>
      <c r="C16" s="45"/>
      <c r="D16" s="33" t="s">
        <v>92</v>
      </c>
      <c r="E16" s="32">
        <v>560708</v>
      </c>
      <c r="F16" s="32">
        <v>518208</v>
      </c>
      <c r="G16" s="44">
        <v>42500</v>
      </c>
      <c r="H16" s="93"/>
      <c r="I16" s="93"/>
      <c r="J16" s="93"/>
      <c r="K16" s="10"/>
    </row>
    <row r="17" spans="1:11" ht="24">
      <c r="A17" s="45" t="s">
        <v>93</v>
      </c>
      <c r="B17" s="45"/>
      <c r="C17" s="45"/>
      <c r="D17" s="33" t="s">
        <v>94</v>
      </c>
      <c r="E17" s="32">
        <v>1155580</v>
      </c>
      <c r="F17" s="32"/>
      <c r="G17" s="44">
        <v>1155580</v>
      </c>
      <c r="H17" s="93"/>
      <c r="I17" s="93"/>
      <c r="J17" s="93"/>
      <c r="K17" s="10"/>
    </row>
    <row r="18" spans="1:11" ht="14.25">
      <c r="A18" s="45" t="s">
        <v>95</v>
      </c>
      <c r="B18" s="45"/>
      <c r="C18" s="45"/>
      <c r="D18" s="33" t="s">
        <v>96</v>
      </c>
      <c r="E18" s="32">
        <v>1075202</v>
      </c>
      <c r="F18" s="32">
        <v>75202</v>
      </c>
      <c r="G18" s="44">
        <v>1000000</v>
      </c>
      <c r="H18" s="93"/>
      <c r="I18" s="93"/>
      <c r="J18" s="93"/>
      <c r="K18" s="10"/>
    </row>
    <row r="19" spans="1:11" ht="14.25">
      <c r="A19" s="45" t="s">
        <v>97</v>
      </c>
      <c r="B19" s="45"/>
      <c r="C19" s="45"/>
      <c r="D19" s="33" t="s">
        <v>98</v>
      </c>
      <c r="E19" s="32">
        <v>1075202</v>
      </c>
      <c r="F19" s="32">
        <v>75202</v>
      </c>
      <c r="G19" s="46">
        <v>1000000</v>
      </c>
      <c r="H19" s="93"/>
      <c r="I19" s="93"/>
      <c r="J19" s="93"/>
      <c r="K19" s="10"/>
    </row>
    <row r="20" spans="1:11" ht="14.25">
      <c r="A20" s="45" t="s">
        <v>99</v>
      </c>
      <c r="B20" s="45"/>
      <c r="C20" s="45"/>
      <c r="D20" s="33" t="s">
        <v>100</v>
      </c>
      <c r="E20" s="32">
        <v>1060222</v>
      </c>
      <c r="F20" s="32">
        <v>60222</v>
      </c>
      <c r="G20" s="44">
        <v>1000000</v>
      </c>
      <c r="H20" s="93"/>
      <c r="I20" s="93"/>
      <c r="J20" s="93"/>
      <c r="K20" s="10"/>
    </row>
    <row r="21" spans="1:11" ht="14.25">
      <c r="A21" s="45" t="s">
        <v>101</v>
      </c>
      <c r="B21" s="45"/>
      <c r="C21" s="45"/>
      <c r="D21" s="33" t="s">
        <v>102</v>
      </c>
      <c r="E21" s="32">
        <v>14980</v>
      </c>
      <c r="F21" s="32">
        <v>14980</v>
      </c>
      <c r="G21" s="47"/>
      <c r="H21" s="93"/>
      <c r="I21" s="94"/>
      <c r="J21" s="94"/>
      <c r="K21" s="94"/>
    </row>
    <row r="22" spans="1:11" ht="14.25">
      <c r="A22" s="48"/>
      <c r="B22" s="48"/>
      <c r="C22" s="48"/>
      <c r="D22" s="33"/>
      <c r="E22" s="32"/>
      <c r="F22" s="32"/>
      <c r="G22" s="47"/>
      <c r="H22" s="94"/>
      <c r="I22" s="94"/>
      <c r="J22" s="94"/>
      <c r="K22" s="94"/>
    </row>
    <row r="23" spans="1:11" ht="14.25">
      <c r="A23" s="48"/>
      <c r="B23" s="48"/>
      <c r="C23" s="48"/>
      <c r="D23" s="33"/>
      <c r="E23" s="32"/>
      <c r="F23" s="47"/>
      <c r="G23" s="32"/>
      <c r="H23" s="94"/>
      <c r="I23" s="94"/>
      <c r="J23" s="94"/>
      <c r="K23" s="94"/>
    </row>
    <row r="24" spans="1:11" ht="14.25">
      <c r="A24" s="48"/>
      <c r="B24" s="48"/>
      <c r="C24" s="48"/>
      <c r="D24" s="33"/>
      <c r="E24" s="32"/>
      <c r="F24" s="47"/>
      <c r="G24" s="32"/>
      <c r="H24" s="94"/>
      <c r="I24" s="94"/>
      <c r="J24" s="94"/>
      <c r="K24" s="94"/>
    </row>
    <row r="25" spans="1:11" ht="14.25">
      <c r="A25" s="48"/>
      <c r="B25" s="48"/>
      <c r="C25" s="48"/>
      <c r="D25" s="33"/>
      <c r="E25" s="32"/>
      <c r="F25" s="47"/>
      <c r="G25" s="32"/>
      <c r="H25" s="94"/>
      <c r="I25" s="94"/>
      <c r="J25" s="94"/>
      <c r="K25" s="94"/>
    </row>
  </sheetData>
  <sheetProtection/>
  <mergeCells count="31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D14" sqref="D14:D21"/>
    </sheetView>
  </sheetViews>
  <sheetFormatPr defaultColWidth="8.875" defaultRowHeight="14.25"/>
  <cols>
    <col min="1" max="1" width="22.375" style="0" customWidth="1"/>
    <col min="2" max="2" width="11.75390625" style="0" customWidth="1"/>
    <col min="3" max="3" width="12.00390625" style="0" customWidth="1"/>
    <col min="4" max="4" width="12.1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112</v>
      </c>
    </row>
    <row r="2" spans="1:7" ht="18.75">
      <c r="A2" s="20" t="s">
        <v>113</v>
      </c>
      <c r="B2" s="20"/>
      <c r="C2" s="20"/>
      <c r="D2" s="20"/>
      <c r="E2" s="20"/>
      <c r="F2" s="20"/>
      <c r="G2" s="20"/>
    </row>
    <row r="3" spans="1:7" ht="14.25">
      <c r="A3" t="s">
        <v>55</v>
      </c>
      <c r="B3" s="21"/>
      <c r="C3" s="21"/>
      <c r="D3" s="21"/>
      <c r="E3" s="21"/>
      <c r="F3" s="21"/>
      <c r="G3" s="64" t="s">
        <v>3</v>
      </c>
    </row>
    <row r="4" spans="1:7" ht="14.25">
      <c r="A4" s="78" t="s">
        <v>114</v>
      </c>
      <c r="B4" s="78" t="s">
        <v>78</v>
      </c>
      <c r="C4" s="79" t="s">
        <v>115</v>
      </c>
      <c r="D4" s="80"/>
      <c r="E4" s="80"/>
      <c r="F4" s="80"/>
      <c r="G4" s="81"/>
    </row>
    <row r="5" spans="1:7" ht="14.25">
      <c r="A5" s="82"/>
      <c r="B5" s="82"/>
      <c r="C5" s="78" t="s">
        <v>116</v>
      </c>
      <c r="D5" s="79" t="s">
        <v>117</v>
      </c>
      <c r="E5" s="81"/>
      <c r="F5" s="78" t="s">
        <v>118</v>
      </c>
      <c r="G5" s="78" t="s">
        <v>119</v>
      </c>
    </row>
    <row r="6" spans="1:7" ht="24">
      <c r="A6" s="83"/>
      <c r="B6" s="83"/>
      <c r="C6" s="83"/>
      <c r="D6" s="84" t="s">
        <v>120</v>
      </c>
      <c r="E6" s="84" t="s">
        <v>121</v>
      </c>
      <c r="F6" s="83"/>
      <c r="G6" s="83"/>
    </row>
    <row r="7" spans="1:7" ht="14.25">
      <c r="A7" s="26" t="s">
        <v>78</v>
      </c>
      <c r="B7" s="27">
        <f>B8+B13+B22</f>
        <v>1519201</v>
      </c>
      <c r="C7" s="27">
        <f>C8+C13+C22</f>
        <v>1519201</v>
      </c>
      <c r="D7" s="27">
        <f>D8+D13+D22</f>
        <v>1519201</v>
      </c>
      <c r="E7" s="27"/>
      <c r="F7" s="27"/>
      <c r="G7" s="27"/>
    </row>
    <row r="8" spans="1:7" ht="14.25">
      <c r="A8" s="29" t="s">
        <v>122</v>
      </c>
      <c r="B8" s="30">
        <f>B9+B10+B11+B12</f>
        <v>642162</v>
      </c>
      <c r="C8" s="30">
        <f>C9+C10+C11+C12</f>
        <v>642162</v>
      </c>
      <c r="D8" s="30">
        <f>D9+D10+D11+D12</f>
        <v>642162</v>
      </c>
      <c r="E8" s="29"/>
      <c r="F8" s="29"/>
      <c r="G8" s="29"/>
    </row>
    <row r="9" spans="1:7" ht="14.25">
      <c r="A9" s="29" t="s">
        <v>123</v>
      </c>
      <c r="B9" s="36">
        <v>395447</v>
      </c>
      <c r="C9" s="36">
        <v>395447</v>
      </c>
      <c r="D9" s="36">
        <v>395447</v>
      </c>
      <c r="E9" s="29"/>
      <c r="F9" s="29"/>
      <c r="G9" s="29"/>
    </row>
    <row r="10" spans="1:7" ht="14.25">
      <c r="A10" s="29" t="s">
        <v>124</v>
      </c>
      <c r="B10" s="36">
        <v>360</v>
      </c>
      <c r="C10" s="36">
        <v>360</v>
      </c>
      <c r="D10" s="36">
        <v>360</v>
      </c>
      <c r="E10" s="29"/>
      <c r="F10" s="29"/>
      <c r="G10" s="29"/>
    </row>
    <row r="11" spans="1:7" ht="14.25">
      <c r="A11" s="29" t="s">
        <v>125</v>
      </c>
      <c r="B11" s="36">
        <v>43800</v>
      </c>
      <c r="C11" s="36">
        <v>43800</v>
      </c>
      <c r="D11" s="36">
        <v>43800</v>
      </c>
      <c r="E11" s="29"/>
      <c r="F11" s="29"/>
      <c r="G11" s="29"/>
    </row>
    <row r="12" spans="1:7" ht="14.25">
      <c r="A12" s="29" t="s">
        <v>126</v>
      </c>
      <c r="B12" s="36">
        <v>202555</v>
      </c>
      <c r="C12" s="36">
        <v>202555</v>
      </c>
      <c r="D12" s="36">
        <v>202555</v>
      </c>
      <c r="E12" s="29"/>
      <c r="F12" s="29"/>
      <c r="G12" s="29"/>
    </row>
    <row r="13" spans="1:7" ht="14.25">
      <c r="A13" s="29" t="s">
        <v>127</v>
      </c>
      <c r="B13" s="30">
        <f>B14+B15+B16+B17+B18+B19+B20+B21</f>
        <v>108800</v>
      </c>
      <c r="C13" s="30">
        <f>C14+C15+C16+C17+C18+C19+C20+C21</f>
        <v>108800</v>
      </c>
      <c r="D13" s="30">
        <f>D14+D15+D16+D17+D18+D19+D20+D21</f>
        <v>108800</v>
      </c>
      <c r="E13" s="29"/>
      <c r="F13" s="29"/>
      <c r="G13" s="29"/>
    </row>
    <row r="14" spans="1:7" ht="14.25">
      <c r="A14" s="29" t="s">
        <v>128</v>
      </c>
      <c r="B14" s="30">
        <v>21000</v>
      </c>
      <c r="C14" s="30">
        <v>21000</v>
      </c>
      <c r="D14" s="30">
        <v>21000</v>
      </c>
      <c r="E14" s="29"/>
      <c r="F14" s="29"/>
      <c r="G14" s="29"/>
    </row>
    <row r="15" spans="1:7" ht="14.25">
      <c r="A15" s="29" t="s">
        <v>129</v>
      </c>
      <c r="B15" s="30">
        <v>10000</v>
      </c>
      <c r="C15" s="30">
        <v>10000</v>
      </c>
      <c r="D15" s="30">
        <v>10000</v>
      </c>
      <c r="E15" s="29"/>
      <c r="F15" s="29"/>
      <c r="G15" s="29"/>
    </row>
    <row r="16" spans="1:7" ht="14.25">
      <c r="A16" s="29" t="s">
        <v>130</v>
      </c>
      <c r="B16" s="30">
        <v>1000</v>
      </c>
      <c r="C16" s="30">
        <v>1000</v>
      </c>
      <c r="D16" s="30">
        <v>1000</v>
      </c>
      <c r="E16" s="29"/>
      <c r="F16" s="29"/>
      <c r="G16" s="29"/>
    </row>
    <row r="17" spans="1:7" ht="14.25">
      <c r="A17" s="29" t="s">
        <v>131</v>
      </c>
      <c r="B17" s="30">
        <v>5000</v>
      </c>
      <c r="C17" s="30">
        <v>5000</v>
      </c>
      <c r="D17" s="30">
        <v>5000</v>
      </c>
      <c r="E17" s="29"/>
      <c r="F17" s="29"/>
      <c r="G17" s="29"/>
    </row>
    <row r="18" spans="1:7" ht="14.25">
      <c r="A18" s="29" t="s">
        <v>132</v>
      </c>
      <c r="B18" s="36">
        <v>10000</v>
      </c>
      <c r="C18" s="36">
        <v>10000</v>
      </c>
      <c r="D18" s="36">
        <v>10000</v>
      </c>
      <c r="E18" s="29"/>
      <c r="F18" s="29"/>
      <c r="G18" s="29"/>
    </row>
    <row r="19" spans="1:7" ht="14.25">
      <c r="A19" s="29" t="s">
        <v>133</v>
      </c>
      <c r="B19" s="36">
        <v>20000</v>
      </c>
      <c r="C19" s="36">
        <v>20000</v>
      </c>
      <c r="D19" s="36">
        <v>20000</v>
      </c>
      <c r="E19" s="29"/>
      <c r="F19" s="29"/>
      <c r="G19" s="29"/>
    </row>
    <row r="20" spans="1:7" ht="14.25">
      <c r="A20" s="29" t="s">
        <v>134</v>
      </c>
      <c r="B20" s="36">
        <v>28800</v>
      </c>
      <c r="C20" s="36">
        <v>28800</v>
      </c>
      <c r="D20" s="36">
        <v>28800</v>
      </c>
      <c r="E20" s="29"/>
      <c r="F20" s="29"/>
      <c r="G20" s="29"/>
    </row>
    <row r="21" spans="1:7" ht="14.25">
      <c r="A21" s="29" t="s">
        <v>135</v>
      </c>
      <c r="B21" s="36">
        <v>13000</v>
      </c>
      <c r="C21" s="36">
        <v>13000</v>
      </c>
      <c r="D21" s="36">
        <v>13000</v>
      </c>
      <c r="E21" s="29"/>
      <c r="F21" s="29"/>
      <c r="G21" s="29"/>
    </row>
    <row r="22" spans="1:7" ht="14.25">
      <c r="A22" s="29" t="s">
        <v>136</v>
      </c>
      <c r="B22" s="30">
        <f>B23+B24+B25+B26+B27</f>
        <v>768239</v>
      </c>
      <c r="C22" s="30">
        <f>C23+C24+C25+C26+C27</f>
        <v>768239</v>
      </c>
      <c r="D22" s="30">
        <f>D23+D24+D25+D26+D27</f>
        <v>768239</v>
      </c>
      <c r="E22" s="29"/>
      <c r="F22" s="29"/>
      <c r="G22" s="29"/>
    </row>
    <row r="23" spans="1:7" ht="14.25">
      <c r="A23" s="29" t="s">
        <v>137</v>
      </c>
      <c r="B23" s="36">
        <v>518208</v>
      </c>
      <c r="C23" s="36">
        <v>518208</v>
      </c>
      <c r="D23" s="36">
        <v>518208</v>
      </c>
      <c r="E23" s="29"/>
      <c r="F23" s="29"/>
      <c r="G23" s="29"/>
    </row>
    <row r="24" spans="1:7" ht="14.25">
      <c r="A24" s="29" t="s">
        <v>138</v>
      </c>
      <c r="B24" s="30">
        <v>77173</v>
      </c>
      <c r="C24" s="30">
        <v>77173</v>
      </c>
      <c r="D24" s="30">
        <v>77173</v>
      </c>
      <c r="E24" s="29"/>
      <c r="F24" s="29"/>
      <c r="G24" s="29"/>
    </row>
    <row r="25" spans="1:7" ht="14.25">
      <c r="A25" s="29" t="s">
        <v>139</v>
      </c>
      <c r="B25" s="30">
        <v>75202</v>
      </c>
      <c r="C25" s="30">
        <v>75202</v>
      </c>
      <c r="D25" s="30">
        <v>75202</v>
      </c>
      <c r="E25" s="29"/>
      <c r="F25" s="29"/>
      <c r="G25" s="29"/>
    </row>
    <row r="26" spans="1:7" ht="14.25">
      <c r="A26" s="29" t="s">
        <v>140</v>
      </c>
      <c r="B26" s="30">
        <v>97656</v>
      </c>
      <c r="C26" s="30">
        <v>97656</v>
      </c>
      <c r="D26" s="30">
        <v>97656</v>
      </c>
      <c r="E26" s="29"/>
      <c r="F26" s="29"/>
      <c r="G26" s="29"/>
    </row>
    <row r="27" spans="1:7" ht="14.25">
      <c r="A27" s="29"/>
      <c r="B27" s="36"/>
      <c r="C27" s="36"/>
      <c r="D27" s="36"/>
      <c r="E27" s="29"/>
      <c r="F27" s="29"/>
      <c r="G27" s="29"/>
    </row>
    <row r="28" spans="1:7" ht="14.25">
      <c r="A28" s="29" t="s">
        <v>141</v>
      </c>
      <c r="B28" s="30"/>
      <c r="C28" s="29"/>
      <c r="D28" s="29"/>
      <c r="E28" s="29"/>
      <c r="F28" s="30"/>
      <c r="G28" s="29"/>
    </row>
    <row r="29" spans="1:7" ht="14.25">
      <c r="A29" s="29"/>
      <c r="B29" s="30"/>
      <c r="C29" s="29"/>
      <c r="D29" s="29"/>
      <c r="E29" s="29"/>
      <c r="F29" s="30"/>
      <c r="G29" s="29"/>
    </row>
    <row r="30" spans="1:7" ht="14.25">
      <c r="A30" s="29"/>
      <c r="B30" s="30"/>
      <c r="C30" s="29"/>
      <c r="D30" s="29"/>
      <c r="E30" s="29"/>
      <c r="F30" s="30"/>
      <c r="G30" s="29"/>
    </row>
    <row r="31" spans="1:7" ht="14.25">
      <c r="A31" s="29"/>
      <c r="B31" s="30"/>
      <c r="C31" s="29"/>
      <c r="D31" s="29"/>
      <c r="E31" s="29"/>
      <c r="F31" s="30"/>
      <c r="G31" s="29"/>
    </row>
    <row r="32" spans="1:7" ht="14.25">
      <c r="A32" s="29" t="s">
        <v>142</v>
      </c>
      <c r="B32" s="29"/>
      <c r="C32" s="29"/>
      <c r="D32" s="29"/>
      <c r="E32" s="29"/>
      <c r="F32" s="29"/>
      <c r="G32" s="29"/>
    </row>
    <row r="33" spans="1:7" ht="14.25">
      <c r="A33" s="29"/>
      <c r="B33" s="29"/>
      <c r="C33" s="29"/>
      <c r="D33" s="29"/>
      <c r="E33" s="29"/>
      <c r="F33" s="29"/>
      <c r="G33" s="29"/>
    </row>
    <row r="34" spans="1:7" ht="14.25">
      <c r="A34" s="29"/>
      <c r="B34" s="29"/>
      <c r="C34" s="29"/>
      <c r="D34" s="29"/>
      <c r="E34" s="29"/>
      <c r="F34" s="29"/>
      <c r="G34" s="29"/>
    </row>
    <row r="35" spans="1:7" ht="14.25">
      <c r="A35" s="29"/>
      <c r="B35" s="29"/>
      <c r="C35" s="29"/>
      <c r="D35" s="29"/>
      <c r="E35" s="29"/>
      <c r="F35" s="29"/>
      <c r="G35" s="29"/>
    </row>
    <row r="36" spans="1:7" ht="14.25">
      <c r="A36" s="29" t="s">
        <v>143</v>
      </c>
      <c r="B36" s="30"/>
      <c r="C36" s="30"/>
      <c r="D36" s="30"/>
      <c r="E36" s="29"/>
      <c r="F36" s="29"/>
      <c r="G36" s="29"/>
    </row>
    <row r="37" spans="1:7" ht="14.25">
      <c r="A37" s="29"/>
      <c r="B37" s="30"/>
      <c r="C37" s="30"/>
      <c r="D37" s="30"/>
      <c r="E37" s="29"/>
      <c r="F37" s="29"/>
      <c r="G37" s="29"/>
    </row>
    <row r="38" spans="1:7" ht="14.25">
      <c r="A38" s="29"/>
      <c r="B38" s="30"/>
      <c r="C38" s="30"/>
      <c r="D38" s="30"/>
      <c r="E38" s="29"/>
      <c r="F38" s="29"/>
      <c r="G38" s="29"/>
    </row>
    <row r="39" spans="1:7" ht="14.25">
      <c r="A39" s="29"/>
      <c r="B39" s="30"/>
      <c r="C39" s="30"/>
      <c r="D39" s="30"/>
      <c r="E39" s="29"/>
      <c r="F39" s="29"/>
      <c r="G39" s="29"/>
    </row>
    <row r="40" spans="1:7" ht="14.25">
      <c r="A40" s="29" t="s">
        <v>111</v>
      </c>
      <c r="B40" s="30"/>
      <c r="C40" s="30"/>
      <c r="D40" s="30"/>
      <c r="E40" s="29"/>
      <c r="F40" s="29"/>
      <c r="G40" s="29"/>
    </row>
    <row r="41" spans="1:7" ht="14.25">
      <c r="A41" s="29"/>
      <c r="B41" s="30"/>
      <c r="C41" s="30"/>
      <c r="D41" s="30"/>
      <c r="E41" s="29"/>
      <c r="F41" s="29"/>
      <c r="G41" s="29"/>
    </row>
    <row r="42" spans="1:7" ht="14.25">
      <c r="A42" s="29"/>
      <c r="B42" s="30"/>
      <c r="C42" s="30"/>
      <c r="D42" s="30"/>
      <c r="E42" s="29"/>
      <c r="F42" s="29"/>
      <c r="G42" s="29"/>
    </row>
    <row r="43" spans="1:7" ht="14.25">
      <c r="A43" s="29"/>
      <c r="B43" s="30"/>
      <c r="C43" s="30"/>
      <c r="D43" s="30"/>
      <c r="E43" s="29"/>
      <c r="F43" s="29"/>
      <c r="G43" s="2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F14" sqref="F14"/>
    </sheetView>
  </sheetViews>
  <sheetFormatPr defaultColWidth="8.875" defaultRowHeight="14.25"/>
  <cols>
    <col min="1" max="1" width="20.875" style="0" customWidth="1"/>
    <col min="2" max="2" width="11.875" style="0" customWidth="1"/>
    <col min="3" max="4" width="12.125" style="0" bestFit="1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144</v>
      </c>
    </row>
    <row r="2" spans="1:8" ht="18.75">
      <c r="A2" s="20" t="s">
        <v>145</v>
      </c>
      <c r="B2" s="20"/>
      <c r="C2" s="20"/>
      <c r="D2" s="20"/>
      <c r="E2" s="20"/>
      <c r="F2" s="20"/>
      <c r="G2" s="20"/>
      <c r="H2" s="20"/>
    </row>
    <row r="3" spans="1:8" ht="14.25">
      <c r="A3" t="s">
        <v>55</v>
      </c>
      <c r="B3" s="21"/>
      <c r="C3" s="21"/>
      <c r="D3" s="21"/>
      <c r="E3" s="21"/>
      <c r="F3" s="21"/>
      <c r="H3" s="64" t="s">
        <v>3</v>
      </c>
    </row>
    <row r="4" spans="1:8" ht="14.25">
      <c r="A4" s="65" t="s">
        <v>146</v>
      </c>
      <c r="B4" s="65" t="s">
        <v>78</v>
      </c>
      <c r="C4" s="66" t="s">
        <v>115</v>
      </c>
      <c r="D4" s="67"/>
      <c r="E4" s="67"/>
      <c r="F4" s="67"/>
      <c r="G4" s="67"/>
      <c r="H4" s="68" t="s">
        <v>147</v>
      </c>
    </row>
    <row r="5" spans="1:8" ht="14.25">
      <c r="A5" s="69"/>
      <c r="B5" s="69"/>
      <c r="C5" s="65" t="s">
        <v>116</v>
      </c>
      <c r="D5" s="66" t="s">
        <v>117</v>
      </c>
      <c r="E5" s="70"/>
      <c r="F5" s="65" t="s">
        <v>118</v>
      </c>
      <c r="G5" s="71" t="s">
        <v>148</v>
      </c>
      <c r="H5" s="72"/>
    </row>
    <row r="6" spans="1:8" ht="28.5" customHeight="1">
      <c r="A6" s="73"/>
      <c r="B6" s="73"/>
      <c r="C6" s="73"/>
      <c r="D6" s="74" t="s">
        <v>120</v>
      </c>
      <c r="E6" s="74" t="s">
        <v>121</v>
      </c>
      <c r="F6" s="73"/>
      <c r="G6" s="75"/>
      <c r="H6" s="72"/>
    </row>
    <row r="7" spans="1:8" ht="14.25">
      <c r="A7" s="26" t="s">
        <v>78</v>
      </c>
      <c r="B7" s="27">
        <f>B8+B9+B10+B11+B12+B13+B14+B15+B16+B17+B18+B19+B20+B21+B22+B23</f>
        <v>2578880</v>
      </c>
      <c r="C7" s="27">
        <f>C8+C9+C10+C11+C12+C13+C14+C15+C16+C17+C18+C19+C20+C21+C22+C23</f>
        <v>2578880</v>
      </c>
      <c r="D7" s="27">
        <f>D8+D9+D11+D12+D13+D14+D15+D16+D17+D18+D19+D20+D21+D22+D23</f>
        <v>2538880</v>
      </c>
      <c r="E7" s="27">
        <v>40000</v>
      </c>
      <c r="F7" s="27"/>
      <c r="G7" s="76"/>
      <c r="H7" s="10"/>
    </row>
    <row r="8" spans="1:8" ht="14.25">
      <c r="A8" s="33" t="s">
        <v>149</v>
      </c>
      <c r="B8" s="32">
        <v>50000</v>
      </c>
      <c r="C8" s="32">
        <v>50000</v>
      </c>
      <c r="D8" s="32">
        <v>50000</v>
      </c>
      <c r="E8" s="29"/>
      <c r="F8" s="29"/>
      <c r="G8" s="77"/>
      <c r="H8" s="10"/>
    </row>
    <row r="9" spans="1:8" ht="24">
      <c r="A9" s="33" t="s">
        <v>150</v>
      </c>
      <c r="B9" s="32">
        <v>160000</v>
      </c>
      <c r="C9" s="32">
        <v>160000</v>
      </c>
      <c r="D9" s="32">
        <v>160000</v>
      </c>
      <c r="E9" s="29"/>
      <c r="F9" s="29"/>
      <c r="G9" s="77"/>
      <c r="H9" s="10"/>
    </row>
    <row r="10" spans="1:8" ht="14.25">
      <c r="A10" s="33" t="s">
        <v>151</v>
      </c>
      <c r="B10" s="32">
        <v>40000</v>
      </c>
      <c r="C10" s="32">
        <v>40000</v>
      </c>
      <c r="D10" s="32"/>
      <c r="E10" s="32">
        <v>40000</v>
      </c>
      <c r="F10" s="29"/>
      <c r="G10" s="77"/>
      <c r="H10" s="10"/>
    </row>
    <row r="11" spans="1:8" ht="14.25">
      <c r="A11" s="33" t="s">
        <v>152</v>
      </c>
      <c r="B11" s="32">
        <v>30000</v>
      </c>
      <c r="C11" s="32">
        <v>30000</v>
      </c>
      <c r="D11" s="32">
        <v>30000</v>
      </c>
      <c r="E11" s="29"/>
      <c r="F11" s="29"/>
      <c r="G11" s="77"/>
      <c r="H11" s="10"/>
    </row>
    <row r="12" spans="1:8" ht="24">
      <c r="A12" s="33" t="s">
        <v>153</v>
      </c>
      <c r="B12" s="32">
        <v>60800</v>
      </c>
      <c r="C12" s="32">
        <v>60800</v>
      </c>
      <c r="D12" s="32">
        <v>60800</v>
      </c>
      <c r="E12" s="29"/>
      <c r="F12" s="29"/>
      <c r="G12" s="77"/>
      <c r="H12" s="10"/>
    </row>
    <row r="13" spans="1:8" ht="14.25">
      <c r="A13" s="33" t="s">
        <v>154</v>
      </c>
      <c r="B13" s="32">
        <v>40000</v>
      </c>
      <c r="C13" s="32">
        <v>40000</v>
      </c>
      <c r="D13" s="32">
        <v>40000</v>
      </c>
      <c r="E13" s="29"/>
      <c r="F13" s="29"/>
      <c r="G13" s="77"/>
      <c r="H13" s="10"/>
    </row>
    <row r="14" spans="1:8" ht="24">
      <c r="A14" s="33" t="s">
        <v>155</v>
      </c>
      <c r="B14" s="32">
        <v>2400</v>
      </c>
      <c r="C14" s="32">
        <v>2400</v>
      </c>
      <c r="D14" s="32">
        <v>2400</v>
      </c>
      <c r="E14" s="29"/>
      <c r="F14" s="29"/>
      <c r="G14" s="77"/>
      <c r="H14" s="10"/>
    </row>
    <row r="15" spans="1:8" ht="24">
      <c r="A15" s="33" t="s">
        <v>156</v>
      </c>
      <c r="B15" s="32">
        <v>32100</v>
      </c>
      <c r="C15" s="32">
        <v>32100</v>
      </c>
      <c r="D15" s="32">
        <v>32100</v>
      </c>
      <c r="E15" s="29"/>
      <c r="F15" s="29"/>
      <c r="G15" s="77"/>
      <c r="H15" s="10"/>
    </row>
    <row r="16" spans="1:8" ht="24">
      <c r="A16" s="33" t="s">
        <v>157</v>
      </c>
      <c r="B16" s="32">
        <v>6000</v>
      </c>
      <c r="C16" s="32">
        <v>6000</v>
      </c>
      <c r="D16" s="32">
        <v>6000</v>
      </c>
      <c r="E16" s="29"/>
      <c r="F16" s="29"/>
      <c r="G16" s="77"/>
      <c r="H16" s="10"/>
    </row>
    <row r="17" spans="1:8" ht="24">
      <c r="A17" s="33" t="s">
        <v>158</v>
      </c>
      <c r="B17" s="32">
        <v>2000</v>
      </c>
      <c r="C17" s="32">
        <v>2000</v>
      </c>
      <c r="D17" s="32">
        <v>2000</v>
      </c>
      <c r="E17" s="29"/>
      <c r="F17" s="29"/>
      <c r="G17" s="77"/>
      <c r="H17" s="10"/>
    </row>
    <row r="18" spans="1:8" ht="14.25">
      <c r="A18" s="33" t="s">
        <v>159</v>
      </c>
      <c r="B18" s="32">
        <v>34000</v>
      </c>
      <c r="C18" s="32">
        <v>34000</v>
      </c>
      <c r="D18" s="32">
        <v>34000</v>
      </c>
      <c r="E18" s="29"/>
      <c r="F18" s="29"/>
      <c r="G18" s="77"/>
      <c r="H18" s="10"/>
    </row>
    <row r="19" spans="1:8" ht="24">
      <c r="A19" s="33" t="s">
        <v>160</v>
      </c>
      <c r="B19" s="32">
        <v>700000</v>
      </c>
      <c r="C19" s="32">
        <v>700000</v>
      </c>
      <c r="D19" s="32">
        <v>700000</v>
      </c>
      <c r="E19" s="29"/>
      <c r="F19" s="29"/>
      <c r="G19" s="77"/>
      <c r="H19" s="10"/>
    </row>
    <row r="20" spans="1:8" ht="24">
      <c r="A20" s="33" t="s">
        <v>161</v>
      </c>
      <c r="B20" s="32">
        <v>250000</v>
      </c>
      <c r="C20" s="32">
        <v>250000</v>
      </c>
      <c r="D20" s="32">
        <v>250000</v>
      </c>
      <c r="E20" s="29"/>
      <c r="F20" s="30"/>
      <c r="G20" s="77"/>
      <c r="H20" s="10"/>
    </row>
    <row r="21" spans="1:8" ht="24">
      <c r="A21" s="33" t="s">
        <v>162</v>
      </c>
      <c r="B21" s="32">
        <v>42000</v>
      </c>
      <c r="C21" s="32">
        <v>42000</v>
      </c>
      <c r="D21" s="32">
        <v>42000</v>
      </c>
      <c r="E21" s="29"/>
      <c r="F21" s="30"/>
      <c r="G21" s="77"/>
      <c r="H21" s="10"/>
    </row>
    <row r="22" spans="1:8" ht="14.25">
      <c r="A22" s="33" t="s">
        <v>163</v>
      </c>
      <c r="B22" s="32">
        <v>129580</v>
      </c>
      <c r="C22" s="32">
        <v>129580</v>
      </c>
      <c r="D22" s="32">
        <v>129580</v>
      </c>
      <c r="E22" s="29"/>
      <c r="F22" s="30"/>
      <c r="G22" s="77"/>
      <c r="H22" s="10"/>
    </row>
    <row r="23" spans="1:8" ht="14.25">
      <c r="A23" s="33" t="s">
        <v>164</v>
      </c>
      <c r="B23" s="33">
        <v>1000000</v>
      </c>
      <c r="C23" s="33">
        <v>1000000</v>
      </c>
      <c r="D23" s="33">
        <v>1000000</v>
      </c>
      <c r="E23" s="29"/>
      <c r="F23" s="30"/>
      <c r="G23" s="77"/>
      <c r="H23" s="10"/>
    </row>
    <row r="24" spans="1:8" ht="14.25">
      <c r="A24" s="29"/>
      <c r="B24" s="29"/>
      <c r="C24" s="29"/>
      <c r="D24" s="29"/>
      <c r="E24" s="29"/>
      <c r="F24" s="29"/>
      <c r="G24" s="77"/>
      <c r="H24" s="10"/>
    </row>
    <row r="25" spans="1:8" ht="14.25">
      <c r="A25" s="29"/>
      <c r="B25" s="29"/>
      <c r="C25" s="29"/>
      <c r="D25" s="29"/>
      <c r="E25" s="29"/>
      <c r="F25" s="29"/>
      <c r="G25" s="77"/>
      <c r="H25" s="10"/>
    </row>
    <row r="26" spans="1:8" ht="14.25">
      <c r="A26" s="29"/>
      <c r="B26" s="29"/>
      <c r="C26" s="29"/>
      <c r="D26" s="29"/>
      <c r="E26" s="29"/>
      <c r="F26" s="29"/>
      <c r="G26" s="77"/>
      <c r="H26" s="10"/>
    </row>
    <row r="27" spans="1:8" ht="14.25">
      <c r="A27" s="29"/>
      <c r="B27" s="29"/>
      <c r="C27" s="29"/>
      <c r="D27" s="29"/>
      <c r="E27" s="29"/>
      <c r="F27" s="29"/>
      <c r="G27" s="77"/>
      <c r="H27" s="10"/>
    </row>
    <row r="28" spans="1:8" ht="14.25">
      <c r="A28" s="29"/>
      <c r="B28" s="30"/>
      <c r="C28" s="30"/>
      <c r="D28" s="30"/>
      <c r="E28" s="29"/>
      <c r="F28" s="29"/>
      <c r="G28" s="77"/>
      <c r="H28" s="10"/>
    </row>
    <row r="29" spans="1:8" ht="14.25">
      <c r="A29" s="29"/>
      <c r="B29" s="30"/>
      <c r="C29" s="30"/>
      <c r="D29" s="30"/>
      <c r="E29" s="29"/>
      <c r="F29" s="29"/>
      <c r="G29" s="77"/>
      <c r="H29" s="10"/>
    </row>
    <row r="30" spans="1:8" ht="14.25">
      <c r="A30" s="29"/>
      <c r="B30" s="30"/>
      <c r="C30" s="30"/>
      <c r="D30" s="30"/>
      <c r="E30" s="29"/>
      <c r="F30" s="29"/>
      <c r="G30" s="77"/>
      <c r="H30" s="10"/>
    </row>
    <row r="31" spans="1:8" ht="14.25">
      <c r="A31" s="29"/>
      <c r="B31" s="30"/>
      <c r="C31" s="30"/>
      <c r="D31" s="30"/>
      <c r="E31" s="29"/>
      <c r="F31" s="29"/>
      <c r="G31" s="77"/>
      <c r="H31" s="10"/>
    </row>
    <row r="32" spans="1:8" ht="14.25">
      <c r="A32" s="29"/>
      <c r="B32" s="30"/>
      <c r="C32" s="30"/>
      <c r="D32" s="30"/>
      <c r="E32" s="29"/>
      <c r="F32" s="29"/>
      <c r="G32" s="77"/>
      <c r="H32" s="10"/>
    </row>
    <row r="33" spans="1:8" ht="14.25">
      <c r="A33" s="29"/>
      <c r="B33" s="30"/>
      <c r="C33" s="30"/>
      <c r="D33" s="30"/>
      <c r="E33" s="29"/>
      <c r="F33" s="29"/>
      <c r="G33" s="77"/>
      <c r="H33" s="10"/>
    </row>
    <row r="34" spans="1:8" ht="14.25">
      <c r="A34" s="29"/>
      <c r="B34" s="30"/>
      <c r="C34" s="30"/>
      <c r="D34" s="30"/>
      <c r="E34" s="29"/>
      <c r="F34" s="29"/>
      <c r="G34" s="77"/>
      <c r="H34" s="10"/>
    </row>
    <row r="35" spans="1:8" ht="14.25">
      <c r="A35" s="29"/>
      <c r="B35" s="30"/>
      <c r="C35" s="30"/>
      <c r="D35" s="30"/>
      <c r="E35" s="29"/>
      <c r="F35" s="29"/>
      <c r="G35" s="77"/>
      <c r="H35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9.75390625" style="0" customWidth="1"/>
    <col min="4" max="4" width="22.125" style="0" bestFit="1" customWidth="1"/>
    <col min="5" max="5" width="3.625" style="0" bestFit="1" customWidth="1"/>
    <col min="6" max="6" width="9.75390625" style="0" customWidth="1"/>
    <col min="7" max="7" width="11.125" style="0" customWidth="1"/>
    <col min="8" max="8" width="9.625" style="0" customWidth="1"/>
  </cols>
  <sheetData>
    <row r="1" ht="14.25">
      <c r="A1" s="1" t="s">
        <v>165</v>
      </c>
    </row>
    <row r="2" spans="1:8" ht="18.75">
      <c r="A2" s="50" t="s">
        <v>166</v>
      </c>
      <c r="B2" s="50"/>
      <c r="C2" s="50"/>
      <c r="D2" s="50"/>
      <c r="E2" s="50"/>
      <c r="F2" s="50"/>
      <c r="G2" s="50"/>
      <c r="H2" s="50"/>
    </row>
    <row r="3" spans="1:8" ht="14.25">
      <c r="A3" s="51" t="s">
        <v>55</v>
      </c>
      <c r="B3" s="52"/>
      <c r="C3" s="52"/>
      <c r="D3" s="52"/>
      <c r="E3" s="52"/>
      <c r="F3" s="53"/>
      <c r="G3" s="52"/>
      <c r="H3" s="54" t="s">
        <v>56</v>
      </c>
    </row>
    <row r="4" spans="1:8" ht="14.25">
      <c r="A4" s="55" t="s">
        <v>167</v>
      </c>
      <c r="B4" s="55"/>
      <c r="C4" s="55"/>
      <c r="D4" s="55" t="s">
        <v>168</v>
      </c>
      <c r="E4" s="55"/>
      <c r="F4" s="55"/>
      <c r="G4" s="55"/>
      <c r="H4" s="55"/>
    </row>
    <row r="5" spans="1:8" ht="14.25">
      <c r="A5" s="56" t="s">
        <v>169</v>
      </c>
      <c r="B5" s="56" t="s">
        <v>170</v>
      </c>
      <c r="C5" s="56" t="s">
        <v>171</v>
      </c>
      <c r="D5" s="56" t="s">
        <v>172</v>
      </c>
      <c r="E5" s="56" t="s">
        <v>170</v>
      </c>
      <c r="F5" s="55" t="s">
        <v>171</v>
      </c>
      <c r="G5" s="55"/>
      <c r="H5" s="55"/>
    </row>
    <row r="6" spans="1:8" ht="22.5">
      <c r="A6" s="56"/>
      <c r="B6" s="56"/>
      <c r="C6" s="56"/>
      <c r="D6" s="56"/>
      <c r="E6" s="56"/>
      <c r="F6" s="55" t="s">
        <v>116</v>
      </c>
      <c r="G6" s="56" t="s">
        <v>173</v>
      </c>
      <c r="H6" s="56" t="s">
        <v>174</v>
      </c>
    </row>
    <row r="7" spans="1:8" ht="14.25">
      <c r="A7" s="55" t="s">
        <v>175</v>
      </c>
      <c r="B7" s="55"/>
      <c r="C7" s="55">
        <v>1</v>
      </c>
      <c r="D7" s="55" t="s">
        <v>175</v>
      </c>
      <c r="E7" s="55"/>
      <c r="F7" s="55">
        <v>2</v>
      </c>
      <c r="G7" s="55">
        <v>3</v>
      </c>
      <c r="H7" s="55">
        <v>4</v>
      </c>
    </row>
    <row r="8" spans="1:8" ht="14.25">
      <c r="A8" s="57" t="s">
        <v>176</v>
      </c>
      <c r="B8" s="55" t="s">
        <v>71</v>
      </c>
      <c r="C8" s="58">
        <v>4098081</v>
      </c>
      <c r="D8" s="57" t="s">
        <v>177</v>
      </c>
      <c r="E8" s="55" t="s">
        <v>178</v>
      </c>
      <c r="F8" s="58">
        <v>1306591</v>
      </c>
      <c r="G8" s="58">
        <v>1306591</v>
      </c>
      <c r="H8" s="59"/>
    </row>
    <row r="9" spans="1:8" ht="14.25">
      <c r="A9" s="57" t="s">
        <v>179</v>
      </c>
      <c r="B9" s="55" t="s">
        <v>72</v>
      </c>
      <c r="C9" s="58"/>
      <c r="D9" s="57" t="s">
        <v>180</v>
      </c>
      <c r="E9" s="55" t="s">
        <v>181</v>
      </c>
      <c r="F9" s="59"/>
      <c r="G9" s="59"/>
      <c r="H9" s="59"/>
    </row>
    <row r="10" spans="1:8" ht="14.25">
      <c r="A10" s="57"/>
      <c r="B10" s="55" t="s">
        <v>73</v>
      </c>
      <c r="C10" s="59"/>
      <c r="D10" s="57" t="s">
        <v>182</v>
      </c>
      <c r="E10" s="55" t="s">
        <v>183</v>
      </c>
      <c r="F10" s="58"/>
      <c r="G10" s="58"/>
      <c r="H10" s="59"/>
    </row>
    <row r="11" spans="1:8" ht="14.25">
      <c r="A11" s="57"/>
      <c r="B11" s="55" t="s">
        <v>74</v>
      </c>
      <c r="C11" s="59"/>
      <c r="D11" s="57" t="s">
        <v>184</v>
      </c>
      <c r="E11" s="55" t="s">
        <v>185</v>
      </c>
      <c r="F11" s="58"/>
      <c r="G11" s="58"/>
      <c r="H11" s="59"/>
    </row>
    <row r="12" spans="1:8" ht="14.25">
      <c r="A12" s="57"/>
      <c r="B12" s="55" t="s">
        <v>75</v>
      </c>
      <c r="C12" s="59"/>
      <c r="D12" s="57" t="s">
        <v>186</v>
      </c>
      <c r="E12" s="55" t="s">
        <v>187</v>
      </c>
      <c r="F12" s="58"/>
      <c r="G12" s="58"/>
      <c r="H12" s="58"/>
    </row>
    <row r="13" spans="1:8" ht="14.25">
      <c r="A13" s="57"/>
      <c r="B13" s="55" t="s">
        <v>76</v>
      </c>
      <c r="C13" s="59"/>
      <c r="D13" s="57" t="s">
        <v>188</v>
      </c>
      <c r="E13" s="55" t="s">
        <v>189</v>
      </c>
      <c r="F13" s="58"/>
      <c r="G13" s="58"/>
      <c r="H13" s="59"/>
    </row>
    <row r="14" spans="1:8" ht="14.25">
      <c r="A14" s="57"/>
      <c r="B14" s="55" t="s">
        <v>77</v>
      </c>
      <c r="C14" s="59"/>
      <c r="D14" s="57" t="s">
        <v>190</v>
      </c>
      <c r="E14" s="55" t="s">
        <v>191</v>
      </c>
      <c r="F14" s="58"/>
      <c r="G14" s="58"/>
      <c r="H14" s="58"/>
    </row>
    <row r="15" spans="1:8" ht="14.25">
      <c r="A15" s="57"/>
      <c r="B15" s="55" t="s">
        <v>192</v>
      </c>
      <c r="C15" s="59"/>
      <c r="D15" s="57" t="s">
        <v>193</v>
      </c>
      <c r="E15" s="55" t="s">
        <v>194</v>
      </c>
      <c r="F15" s="58">
        <v>1716288</v>
      </c>
      <c r="G15" s="58">
        <v>1716288</v>
      </c>
      <c r="H15" s="58"/>
    </row>
    <row r="16" spans="1:8" ht="14.25">
      <c r="A16" s="57"/>
      <c r="B16" s="55" t="s">
        <v>195</v>
      </c>
      <c r="C16" s="59"/>
      <c r="D16" s="60" t="s">
        <v>196</v>
      </c>
      <c r="E16" s="55" t="s">
        <v>197</v>
      </c>
      <c r="F16" s="58">
        <v>1075202</v>
      </c>
      <c r="G16" s="58">
        <v>1075202</v>
      </c>
      <c r="H16" s="59"/>
    </row>
    <row r="17" spans="1:8" ht="14.25">
      <c r="A17" s="57"/>
      <c r="B17" s="55" t="s">
        <v>198</v>
      </c>
      <c r="C17" s="59"/>
      <c r="D17" s="57" t="s">
        <v>199</v>
      </c>
      <c r="E17" s="55" t="s">
        <v>200</v>
      </c>
      <c r="F17" s="58"/>
      <c r="G17" s="58"/>
      <c r="H17" s="59"/>
    </row>
    <row r="18" spans="1:8" ht="14.25">
      <c r="A18" s="57"/>
      <c r="B18" s="55" t="s">
        <v>201</v>
      </c>
      <c r="C18" s="59"/>
      <c r="D18" s="57" t="s">
        <v>202</v>
      </c>
      <c r="E18" s="55" t="s">
        <v>203</v>
      </c>
      <c r="F18" s="58"/>
      <c r="G18" s="58"/>
      <c r="H18" s="58"/>
    </row>
    <row r="19" spans="1:8" ht="14.25">
      <c r="A19" s="57"/>
      <c r="B19" s="55" t="s">
        <v>204</v>
      </c>
      <c r="C19" s="59"/>
      <c r="D19" s="57" t="s">
        <v>205</v>
      </c>
      <c r="E19" s="55" t="s">
        <v>206</v>
      </c>
      <c r="F19" s="58"/>
      <c r="G19" s="58"/>
      <c r="H19" s="58"/>
    </row>
    <row r="20" spans="1:8" ht="14.25">
      <c r="A20" s="57"/>
      <c r="B20" s="55" t="s">
        <v>207</v>
      </c>
      <c r="C20" s="59"/>
      <c r="D20" s="57" t="s">
        <v>208</v>
      </c>
      <c r="E20" s="55" t="s">
        <v>209</v>
      </c>
      <c r="F20" s="58"/>
      <c r="G20" s="58"/>
      <c r="H20" s="59"/>
    </row>
    <row r="21" spans="1:8" ht="14.25">
      <c r="A21" s="57"/>
      <c r="B21" s="55" t="s">
        <v>210</v>
      </c>
      <c r="C21" s="59"/>
      <c r="D21" s="57" t="s">
        <v>211</v>
      </c>
      <c r="E21" s="55" t="s">
        <v>212</v>
      </c>
      <c r="F21" s="58"/>
      <c r="G21" s="58"/>
      <c r="H21" s="58"/>
    </row>
    <row r="22" spans="1:8" ht="14.25">
      <c r="A22" s="57"/>
      <c r="B22" s="55" t="s">
        <v>213</v>
      </c>
      <c r="C22" s="59"/>
      <c r="D22" s="57" t="s">
        <v>214</v>
      </c>
      <c r="E22" s="55" t="s">
        <v>215</v>
      </c>
      <c r="F22" s="58"/>
      <c r="G22" s="58"/>
      <c r="H22" s="59"/>
    </row>
    <row r="23" spans="1:8" ht="14.25">
      <c r="A23" s="57"/>
      <c r="B23" s="55" t="s">
        <v>216</v>
      </c>
      <c r="C23" s="59"/>
      <c r="D23" s="57" t="s">
        <v>217</v>
      </c>
      <c r="E23" s="55" t="s">
        <v>218</v>
      </c>
      <c r="F23" s="58"/>
      <c r="G23" s="58"/>
      <c r="H23" s="59"/>
    </row>
    <row r="24" spans="1:8" ht="14.25">
      <c r="A24" s="57"/>
      <c r="B24" s="55" t="s">
        <v>219</v>
      </c>
      <c r="C24" s="59"/>
      <c r="D24" s="57" t="s">
        <v>220</v>
      </c>
      <c r="E24" s="55" t="s">
        <v>221</v>
      </c>
      <c r="F24" s="59"/>
      <c r="G24" s="59"/>
      <c r="H24" s="59"/>
    </row>
    <row r="25" spans="1:8" ht="14.25">
      <c r="A25" s="57"/>
      <c r="B25" s="55" t="s">
        <v>222</v>
      </c>
      <c r="C25" s="59"/>
      <c r="D25" s="57" t="s">
        <v>223</v>
      </c>
      <c r="E25" s="55" t="s">
        <v>224</v>
      </c>
      <c r="F25" s="58"/>
      <c r="G25" s="58"/>
      <c r="H25" s="59"/>
    </row>
    <row r="26" spans="1:8" ht="14.25">
      <c r="A26" s="57"/>
      <c r="B26" s="55" t="s">
        <v>225</v>
      </c>
      <c r="C26" s="59"/>
      <c r="D26" s="57" t="s">
        <v>226</v>
      </c>
      <c r="E26" s="55" t="s">
        <v>227</v>
      </c>
      <c r="F26" s="58"/>
      <c r="G26" s="58"/>
      <c r="H26" s="59"/>
    </row>
    <row r="27" spans="1:8" ht="14.25">
      <c r="A27" s="57"/>
      <c r="B27" s="55" t="s">
        <v>228</v>
      </c>
      <c r="C27" s="59"/>
      <c r="D27" s="57" t="s">
        <v>229</v>
      </c>
      <c r="E27" s="55" t="s">
        <v>230</v>
      </c>
      <c r="F27" s="58"/>
      <c r="G27" s="58"/>
      <c r="H27" s="59"/>
    </row>
    <row r="28" spans="1:8" ht="14.25">
      <c r="A28" s="57"/>
      <c r="B28" s="55" t="s">
        <v>231</v>
      </c>
      <c r="C28" s="59"/>
      <c r="D28" s="57" t="s">
        <v>232</v>
      </c>
      <c r="E28" s="55" t="s">
        <v>233</v>
      </c>
      <c r="F28" s="58"/>
      <c r="G28" s="58"/>
      <c r="H28" s="59"/>
    </row>
    <row r="29" spans="1:8" ht="14.25">
      <c r="A29" s="57"/>
      <c r="B29" s="55" t="s">
        <v>234</v>
      </c>
      <c r="C29" s="59"/>
      <c r="D29" s="57" t="s">
        <v>235</v>
      </c>
      <c r="E29" s="55" t="s">
        <v>236</v>
      </c>
      <c r="F29" s="58"/>
      <c r="G29" s="58"/>
      <c r="H29" s="58"/>
    </row>
    <row r="30" spans="1:8" ht="14.25">
      <c r="A30" s="57"/>
      <c r="B30" s="55" t="s">
        <v>237</v>
      </c>
      <c r="C30" s="59"/>
      <c r="D30" s="57"/>
      <c r="E30" s="55" t="s">
        <v>238</v>
      </c>
      <c r="F30" s="59"/>
      <c r="G30" s="59"/>
      <c r="H30" s="59"/>
    </row>
    <row r="31" spans="1:8" ht="14.25">
      <c r="A31" s="61" t="s">
        <v>58</v>
      </c>
      <c r="B31" s="55" t="s">
        <v>239</v>
      </c>
      <c r="C31" s="58">
        <v>4098081</v>
      </c>
      <c r="D31" s="62" t="s">
        <v>105</v>
      </c>
      <c r="E31" s="55" t="s">
        <v>240</v>
      </c>
      <c r="F31" s="62">
        <v>4098081</v>
      </c>
      <c r="G31" s="62">
        <v>4098081</v>
      </c>
      <c r="H31" s="62"/>
    </row>
    <row r="32" spans="1:8" ht="14.25">
      <c r="A32" s="57"/>
      <c r="B32" s="55" t="s">
        <v>241</v>
      </c>
      <c r="C32" s="59"/>
      <c r="D32" s="63"/>
      <c r="E32" s="55" t="s">
        <v>242</v>
      </c>
      <c r="F32" s="63"/>
      <c r="G32" s="63"/>
      <c r="H32" s="63"/>
    </row>
    <row r="33" spans="1:8" ht="14.25">
      <c r="A33" s="57" t="s">
        <v>243</v>
      </c>
      <c r="B33" s="55" t="s">
        <v>244</v>
      </c>
      <c r="C33" s="58"/>
      <c r="D33" s="63" t="s">
        <v>245</v>
      </c>
      <c r="E33" s="55" t="s">
        <v>246</v>
      </c>
      <c r="F33" s="63"/>
      <c r="G33" s="63"/>
      <c r="H33" s="63"/>
    </row>
    <row r="34" spans="1:8" ht="14.25">
      <c r="A34" s="57" t="s">
        <v>176</v>
      </c>
      <c r="B34" s="55" t="s">
        <v>247</v>
      </c>
      <c r="C34" s="58"/>
      <c r="D34" s="63" t="s">
        <v>248</v>
      </c>
      <c r="E34" s="55" t="s">
        <v>249</v>
      </c>
      <c r="F34" s="63"/>
      <c r="G34" s="63"/>
      <c r="H34" s="63"/>
    </row>
    <row r="35" spans="1:8" ht="14.25">
      <c r="A35" s="57" t="s">
        <v>179</v>
      </c>
      <c r="B35" s="55" t="s">
        <v>250</v>
      </c>
      <c r="C35" s="58"/>
      <c r="D35" s="63" t="s">
        <v>251</v>
      </c>
      <c r="E35" s="55" t="s">
        <v>252</v>
      </c>
      <c r="F35" s="63"/>
      <c r="G35" s="63"/>
      <c r="H35" s="63"/>
    </row>
    <row r="36" spans="1:8" ht="14.25">
      <c r="A36" s="57"/>
      <c r="B36" s="55" t="s">
        <v>253</v>
      </c>
      <c r="C36" s="59"/>
      <c r="D36" s="63"/>
      <c r="E36" s="55" t="s">
        <v>254</v>
      </c>
      <c r="F36" s="63"/>
      <c r="G36" s="63"/>
      <c r="H36" s="63"/>
    </row>
    <row r="37" spans="1:8" ht="14.25">
      <c r="A37" s="61" t="s">
        <v>255</v>
      </c>
      <c r="B37" s="55" t="s">
        <v>256</v>
      </c>
      <c r="C37" s="58">
        <v>4098081</v>
      </c>
      <c r="D37" s="62" t="s">
        <v>257</v>
      </c>
      <c r="E37" s="55" t="s">
        <v>258</v>
      </c>
      <c r="F37" s="62">
        <v>4098081</v>
      </c>
      <c r="G37" s="62">
        <f>G8+G15+G16</f>
        <v>4098081</v>
      </c>
      <c r="H37" s="6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43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259</v>
      </c>
      <c r="B1" s="1"/>
    </row>
    <row r="2" spans="1:7" ht="20.25">
      <c r="A2" s="37" t="s">
        <v>260</v>
      </c>
      <c r="B2" s="38"/>
      <c r="C2" s="38"/>
      <c r="D2" s="38"/>
      <c r="E2" s="38"/>
      <c r="F2" s="38"/>
      <c r="G2" s="38"/>
    </row>
    <row r="3" spans="1:7" ht="14.25">
      <c r="A3" s="39" t="s">
        <v>55</v>
      </c>
      <c r="B3" s="40"/>
      <c r="C3" s="40"/>
      <c r="D3" s="40"/>
      <c r="F3" s="40"/>
      <c r="G3" s="41" t="s">
        <v>56</v>
      </c>
    </row>
    <row r="4" spans="1:7" ht="21" customHeight="1">
      <c r="A4" s="42" t="s">
        <v>261</v>
      </c>
      <c r="B4" s="42"/>
      <c r="C4" s="42"/>
      <c r="D4" s="42" t="s">
        <v>66</v>
      </c>
      <c r="E4" s="42" t="s">
        <v>262</v>
      </c>
      <c r="F4" s="42"/>
      <c r="G4" s="42"/>
    </row>
    <row r="5" spans="1:7" ht="21" customHeight="1">
      <c r="A5" s="42" t="s">
        <v>65</v>
      </c>
      <c r="B5" s="42"/>
      <c r="C5" s="42"/>
      <c r="D5" s="42"/>
      <c r="E5" s="42" t="s">
        <v>116</v>
      </c>
      <c r="F5" s="42" t="s">
        <v>106</v>
      </c>
      <c r="G5" s="42" t="s">
        <v>107</v>
      </c>
    </row>
    <row r="6" spans="1:7" ht="21" customHeight="1">
      <c r="A6" s="42" t="s">
        <v>67</v>
      </c>
      <c r="B6" s="42" t="s">
        <v>68</v>
      </c>
      <c r="C6" s="42" t="s">
        <v>69</v>
      </c>
      <c r="D6" s="42"/>
      <c r="E6" s="42"/>
      <c r="F6" s="42"/>
      <c r="G6" s="42"/>
    </row>
    <row r="7" spans="1:7" ht="21" customHeight="1">
      <c r="A7" s="43" t="s">
        <v>263</v>
      </c>
      <c r="B7" s="43"/>
      <c r="C7" s="43"/>
      <c r="D7" s="43"/>
      <c r="E7" s="44">
        <f>E8+E12+E16</f>
        <v>4098081</v>
      </c>
      <c r="F7" s="44">
        <f>F8+F12+F16</f>
        <v>1519201</v>
      </c>
      <c r="G7" s="44">
        <f>G8+G12+G16</f>
        <v>2578880</v>
      </c>
    </row>
    <row r="8" spans="1:7" ht="21" customHeight="1">
      <c r="A8" s="45" t="s">
        <v>79</v>
      </c>
      <c r="B8" s="45"/>
      <c r="C8" s="45"/>
      <c r="D8" s="33" t="s">
        <v>80</v>
      </c>
      <c r="E8" s="32">
        <v>1306591</v>
      </c>
      <c r="F8" s="44">
        <v>925791</v>
      </c>
      <c r="G8" s="44">
        <v>380800</v>
      </c>
    </row>
    <row r="9" spans="1:7" ht="21" customHeight="1">
      <c r="A9" s="45" t="s">
        <v>81</v>
      </c>
      <c r="B9" s="45"/>
      <c r="C9" s="45"/>
      <c r="D9" s="33" t="s">
        <v>82</v>
      </c>
      <c r="E9" s="32">
        <v>1306591</v>
      </c>
      <c r="F9" s="44">
        <v>925791</v>
      </c>
      <c r="G9" s="44">
        <v>380800</v>
      </c>
    </row>
    <row r="10" spans="1:7" ht="21" customHeight="1">
      <c r="A10" s="45" t="s">
        <v>83</v>
      </c>
      <c r="B10" s="45"/>
      <c r="C10" s="45"/>
      <c r="D10" s="33" t="s">
        <v>84</v>
      </c>
      <c r="E10" s="32">
        <v>925791</v>
      </c>
      <c r="F10" s="32">
        <v>925791</v>
      </c>
      <c r="G10" s="46"/>
    </row>
    <row r="11" spans="1:7" ht="21" customHeight="1">
      <c r="A11" s="45" t="s">
        <v>85</v>
      </c>
      <c r="B11" s="45"/>
      <c r="C11" s="45"/>
      <c r="D11" s="33" t="s">
        <v>86</v>
      </c>
      <c r="E11" s="32">
        <v>380800</v>
      </c>
      <c r="F11" s="32"/>
      <c r="G11" s="44">
        <v>380800</v>
      </c>
    </row>
    <row r="12" spans="1:7" ht="21" customHeight="1">
      <c r="A12" s="45" t="s">
        <v>87</v>
      </c>
      <c r="B12" s="45"/>
      <c r="C12" s="45"/>
      <c r="D12" s="33" t="s">
        <v>88</v>
      </c>
      <c r="E12" s="32">
        <v>1716288</v>
      </c>
      <c r="F12" s="32">
        <v>518208</v>
      </c>
      <c r="G12" s="44">
        <v>1198080</v>
      </c>
    </row>
    <row r="13" spans="1:7" ht="21" customHeight="1">
      <c r="A13" s="45" t="s">
        <v>89</v>
      </c>
      <c r="B13" s="45"/>
      <c r="C13" s="45"/>
      <c r="D13" s="33" t="s">
        <v>90</v>
      </c>
      <c r="E13" s="32">
        <v>1716288</v>
      </c>
      <c r="F13" s="32">
        <v>518208</v>
      </c>
      <c r="G13" s="44">
        <v>1198080</v>
      </c>
    </row>
    <row r="14" spans="1:7" ht="21" customHeight="1">
      <c r="A14" s="45" t="s">
        <v>91</v>
      </c>
      <c r="B14" s="45"/>
      <c r="C14" s="45"/>
      <c r="D14" s="33" t="s">
        <v>92</v>
      </c>
      <c r="E14" s="32">
        <v>560708</v>
      </c>
      <c r="F14" s="32">
        <v>518208</v>
      </c>
      <c r="G14" s="44">
        <v>42500</v>
      </c>
    </row>
    <row r="15" spans="1:7" ht="21" customHeight="1">
      <c r="A15" s="45" t="s">
        <v>93</v>
      </c>
      <c r="B15" s="45"/>
      <c r="C15" s="45"/>
      <c r="D15" s="33" t="s">
        <v>94</v>
      </c>
      <c r="E15" s="32">
        <v>1155580</v>
      </c>
      <c r="F15" s="32"/>
      <c r="G15" s="44">
        <v>1155580</v>
      </c>
    </row>
    <row r="16" spans="1:7" ht="21" customHeight="1">
      <c r="A16" s="45" t="s">
        <v>95</v>
      </c>
      <c r="B16" s="45"/>
      <c r="C16" s="45"/>
      <c r="D16" s="33" t="s">
        <v>96</v>
      </c>
      <c r="E16" s="32">
        <v>1075202</v>
      </c>
      <c r="F16" s="32">
        <v>75202</v>
      </c>
      <c r="G16" s="44">
        <v>1000000</v>
      </c>
    </row>
    <row r="17" spans="1:7" ht="21" customHeight="1">
      <c r="A17" s="45" t="s">
        <v>97</v>
      </c>
      <c r="B17" s="45"/>
      <c r="C17" s="45"/>
      <c r="D17" s="33" t="s">
        <v>98</v>
      </c>
      <c r="E17" s="32">
        <v>1075202</v>
      </c>
      <c r="F17" s="32">
        <v>75202</v>
      </c>
      <c r="G17" s="46">
        <v>1000000</v>
      </c>
    </row>
    <row r="18" spans="1:7" ht="21" customHeight="1">
      <c r="A18" s="45" t="s">
        <v>99</v>
      </c>
      <c r="B18" s="45"/>
      <c r="C18" s="45"/>
      <c r="D18" s="33" t="s">
        <v>100</v>
      </c>
      <c r="E18" s="32">
        <v>1060222</v>
      </c>
      <c r="F18" s="32">
        <v>60222</v>
      </c>
      <c r="G18" s="44">
        <v>1000000</v>
      </c>
    </row>
    <row r="19" spans="1:7" ht="21" customHeight="1">
      <c r="A19" s="45" t="s">
        <v>101</v>
      </c>
      <c r="B19" s="45"/>
      <c r="C19" s="45"/>
      <c r="D19" s="33" t="s">
        <v>102</v>
      </c>
      <c r="E19" s="32">
        <v>14980</v>
      </c>
      <c r="F19" s="32">
        <v>14980</v>
      </c>
      <c r="G19" s="47"/>
    </row>
    <row r="20" spans="1:7" ht="21" customHeight="1">
      <c r="A20" s="48"/>
      <c r="B20" s="48"/>
      <c r="C20" s="48"/>
      <c r="D20" s="33"/>
      <c r="E20" s="32"/>
      <c r="F20" s="32"/>
      <c r="G20" s="47"/>
    </row>
    <row r="21" spans="1:7" ht="21" customHeight="1">
      <c r="A21" s="48"/>
      <c r="B21" s="48"/>
      <c r="C21" s="48"/>
      <c r="D21" s="33"/>
      <c r="E21" s="32"/>
      <c r="F21" s="47"/>
      <c r="G21" s="32"/>
    </row>
    <row r="22" spans="1:7" ht="14.25">
      <c r="A22" s="48"/>
      <c r="B22" s="48"/>
      <c r="C22" s="48"/>
      <c r="D22" s="33"/>
      <c r="E22" s="32"/>
      <c r="F22" s="47"/>
      <c r="G22" s="32"/>
    </row>
    <row r="23" spans="1:7" ht="14.25">
      <c r="A23" s="48"/>
      <c r="B23" s="48"/>
      <c r="C23" s="48"/>
      <c r="D23" s="33"/>
      <c r="E23" s="32"/>
      <c r="F23" s="47"/>
      <c r="G23" s="32"/>
    </row>
    <row r="24" spans="1:7" ht="14.25">
      <c r="A24" s="48"/>
      <c r="B24" s="48"/>
      <c r="C24" s="48"/>
      <c r="D24" s="33"/>
      <c r="E24" s="32"/>
      <c r="F24" s="47"/>
      <c r="G24" s="32"/>
    </row>
    <row r="25" spans="1:7" ht="14.25">
      <c r="A25" s="48"/>
      <c r="B25" s="48"/>
      <c r="C25" s="48"/>
      <c r="D25" s="33"/>
      <c r="E25" s="32"/>
      <c r="F25" s="47"/>
      <c r="G25" s="32"/>
    </row>
    <row r="26" spans="1:7" ht="14.25">
      <c r="A26" s="48"/>
      <c r="B26" s="48"/>
      <c r="C26" s="48"/>
      <c r="D26" s="33"/>
      <c r="E26" s="32"/>
      <c r="F26" s="47"/>
      <c r="G26" s="32"/>
    </row>
    <row r="27" spans="1:7" ht="14.25">
      <c r="A27" s="48"/>
      <c r="B27" s="48"/>
      <c r="C27" s="48"/>
      <c r="D27" s="33"/>
      <c r="E27" s="32"/>
      <c r="F27" s="47"/>
      <c r="G27" s="47"/>
    </row>
    <row r="28" spans="1:7" ht="14.25">
      <c r="A28" s="48"/>
      <c r="B28" s="48"/>
      <c r="C28" s="48"/>
      <c r="D28" s="33"/>
      <c r="E28" s="32"/>
      <c r="F28" s="47"/>
      <c r="G28" s="47"/>
    </row>
    <row r="29" spans="1:7" ht="14.25">
      <c r="A29" s="48"/>
      <c r="B29" s="48"/>
      <c r="C29" s="48"/>
      <c r="D29" s="33"/>
      <c r="E29" s="32"/>
      <c r="F29" s="32"/>
      <c r="G29" s="47"/>
    </row>
    <row r="30" spans="1:7" ht="14.25">
      <c r="A30" s="48"/>
      <c r="B30" s="48"/>
      <c r="C30" s="48"/>
      <c r="D30" s="33"/>
      <c r="E30" s="32"/>
      <c r="F30" s="47"/>
      <c r="G30" s="32"/>
    </row>
    <row r="31" spans="1:7" ht="14.25">
      <c r="A31" s="48"/>
      <c r="B31" s="48"/>
      <c r="C31" s="48"/>
      <c r="D31" s="33"/>
      <c r="E31" s="32"/>
      <c r="F31" s="47"/>
      <c r="G31" s="32"/>
    </row>
    <row r="32" spans="1:7" ht="14.25">
      <c r="A32" s="48"/>
      <c r="B32" s="48"/>
      <c r="C32" s="48"/>
      <c r="D32" s="33"/>
      <c r="E32" s="32"/>
      <c r="F32" s="47"/>
      <c r="G32" s="32"/>
    </row>
    <row r="33" spans="1:7" ht="14.25">
      <c r="A33" s="48"/>
      <c r="B33" s="48"/>
      <c r="C33" s="48"/>
      <c r="D33" s="33"/>
      <c r="E33" s="32"/>
      <c r="F33" s="47"/>
      <c r="G33" s="32"/>
    </row>
    <row r="34" spans="1:7" ht="14.25">
      <c r="A34" s="48"/>
      <c r="B34" s="48"/>
      <c r="C34" s="48"/>
      <c r="D34" s="33"/>
      <c r="E34" s="32"/>
      <c r="F34" s="47"/>
      <c r="G34" s="32"/>
    </row>
    <row r="35" spans="1:7" ht="14.25">
      <c r="A35" s="48"/>
      <c r="B35" s="48"/>
      <c r="C35" s="48"/>
      <c r="D35" s="33"/>
      <c r="E35" s="32"/>
      <c r="F35" s="47"/>
      <c r="G35" s="32"/>
    </row>
    <row r="36" spans="1:7" ht="14.25">
      <c r="A36" s="48"/>
      <c r="B36" s="48"/>
      <c r="C36" s="48"/>
      <c r="D36" s="33"/>
      <c r="E36" s="32"/>
      <c r="F36" s="47"/>
      <c r="G36" s="32"/>
    </row>
    <row r="37" spans="1:7" ht="14.25">
      <c r="A37" s="48"/>
      <c r="B37" s="48"/>
      <c r="C37" s="48"/>
      <c r="D37" s="33"/>
      <c r="E37" s="32"/>
      <c r="F37" s="47"/>
      <c r="G37" s="32"/>
    </row>
    <row r="38" spans="1:7" ht="14.25">
      <c r="A38" s="48"/>
      <c r="B38" s="48"/>
      <c r="C38" s="48"/>
      <c r="D38" s="33"/>
      <c r="E38" s="32"/>
      <c r="F38" s="47"/>
      <c r="G38" s="32"/>
    </row>
    <row r="39" spans="1:7" ht="14.25">
      <c r="A39" s="48"/>
      <c r="B39" s="48"/>
      <c r="C39" s="48"/>
      <c r="D39" s="33"/>
      <c r="E39" s="32"/>
      <c r="F39" s="47"/>
      <c r="G39" s="47"/>
    </row>
    <row r="40" spans="1:7" ht="14.25">
      <c r="A40" s="48"/>
      <c r="B40" s="48"/>
      <c r="C40" s="48"/>
      <c r="D40" s="33"/>
      <c r="E40" s="32"/>
      <c r="F40" s="47"/>
      <c r="G40" s="47"/>
    </row>
    <row r="41" spans="1:7" ht="14.25">
      <c r="A41" s="48"/>
      <c r="B41" s="48"/>
      <c r="C41" s="48"/>
      <c r="D41" s="33"/>
      <c r="E41" s="32"/>
      <c r="F41" s="32"/>
      <c r="G41" s="47"/>
    </row>
    <row r="42" spans="1:7" ht="14.25">
      <c r="A42" s="48"/>
      <c r="B42" s="48"/>
      <c r="C42" s="48"/>
      <c r="D42" s="33"/>
      <c r="E42" s="32"/>
      <c r="F42" s="49"/>
      <c r="G42" s="32"/>
    </row>
    <row r="43" spans="1:7" ht="14.25">
      <c r="A43" s="48"/>
      <c r="B43" s="48"/>
      <c r="C43" s="48"/>
      <c r="D43" s="33"/>
      <c r="E43" s="32"/>
      <c r="F43" s="32"/>
      <c r="G43" s="47"/>
    </row>
  </sheetData>
  <sheetProtection/>
  <mergeCells count="46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2"/>
  <sheetViews>
    <sheetView zoomScaleSheetLayoutView="100" workbookViewId="0" topLeftCell="A1">
      <selection activeCell="C13" sqref="C13:C20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264</v>
      </c>
    </row>
    <row r="2" spans="1:4" ht="18.75">
      <c r="A2" s="20" t="s">
        <v>265</v>
      </c>
      <c r="B2" s="20"/>
      <c r="C2" s="20"/>
      <c r="D2" s="20"/>
    </row>
    <row r="3" spans="1:4" ht="14.25">
      <c r="A3" t="s">
        <v>55</v>
      </c>
      <c r="B3" s="21"/>
      <c r="C3" s="21"/>
      <c r="D3" s="34" t="s">
        <v>3</v>
      </c>
    </row>
    <row r="4" spans="1:4" ht="24.75" customHeight="1">
      <c r="A4" s="23" t="s">
        <v>266</v>
      </c>
      <c r="B4" s="24" t="s">
        <v>267</v>
      </c>
      <c r="C4" s="24"/>
      <c r="D4" s="24"/>
    </row>
    <row r="5" spans="1:4" ht="27.75" customHeight="1">
      <c r="A5" s="23"/>
      <c r="B5" s="24" t="s">
        <v>116</v>
      </c>
      <c r="C5" s="25" t="s">
        <v>120</v>
      </c>
      <c r="D5" s="25" t="s">
        <v>121</v>
      </c>
    </row>
    <row r="6" spans="1:4" ht="14.25">
      <c r="A6" s="26" t="s">
        <v>268</v>
      </c>
      <c r="B6" s="35">
        <f>B7+B12+B21</f>
        <v>1519201</v>
      </c>
      <c r="C6" s="35">
        <f>C7+C12+C21</f>
        <v>1519201</v>
      </c>
      <c r="D6" s="35"/>
    </row>
    <row r="7" spans="1:4" ht="14.25">
      <c r="A7" s="29" t="s">
        <v>122</v>
      </c>
      <c r="B7" s="30">
        <f>B8+B9+B10+B11</f>
        <v>642162</v>
      </c>
      <c r="C7" s="30">
        <f>C8+C9+C10+C11</f>
        <v>642162</v>
      </c>
      <c r="D7" s="29"/>
    </row>
    <row r="8" spans="1:4" ht="14.25">
      <c r="A8" s="29" t="s">
        <v>123</v>
      </c>
      <c r="B8" s="36">
        <v>395447</v>
      </c>
      <c r="C8" s="36">
        <v>395447</v>
      </c>
      <c r="D8" s="29"/>
    </row>
    <row r="9" spans="1:4" ht="14.25">
      <c r="A9" s="29" t="s">
        <v>124</v>
      </c>
      <c r="B9" s="36">
        <v>360</v>
      </c>
      <c r="C9" s="36">
        <v>360</v>
      </c>
      <c r="D9" s="29"/>
    </row>
    <row r="10" spans="1:4" ht="14.25">
      <c r="A10" s="29" t="s">
        <v>125</v>
      </c>
      <c r="B10" s="36">
        <v>43800</v>
      </c>
      <c r="C10" s="36">
        <v>43800</v>
      </c>
      <c r="D10" s="29"/>
    </row>
    <row r="11" spans="1:4" ht="14.25">
      <c r="A11" s="29" t="s">
        <v>126</v>
      </c>
      <c r="B11" s="36">
        <v>202555</v>
      </c>
      <c r="C11" s="36">
        <v>202555</v>
      </c>
      <c r="D11" s="29"/>
    </row>
    <row r="12" spans="1:4" ht="14.25">
      <c r="A12" s="29" t="s">
        <v>127</v>
      </c>
      <c r="B12" s="30">
        <f>B13+B14+B15+B16+B17+B18+B19+B20</f>
        <v>108800</v>
      </c>
      <c r="C12" s="30">
        <f>C13+C14+C15+C16+C17+C18+C19+C20</f>
        <v>108800</v>
      </c>
      <c r="D12" s="29"/>
    </row>
    <row r="13" spans="1:4" ht="14.25">
      <c r="A13" s="29" t="s">
        <v>128</v>
      </c>
      <c r="B13" s="30">
        <v>21000</v>
      </c>
      <c r="C13" s="30">
        <v>21000</v>
      </c>
      <c r="D13" s="29"/>
    </row>
    <row r="14" spans="1:4" ht="14.25">
      <c r="A14" s="29" t="s">
        <v>129</v>
      </c>
      <c r="B14" s="30">
        <v>10000</v>
      </c>
      <c r="C14" s="30">
        <v>10000</v>
      </c>
      <c r="D14" s="29"/>
    </row>
    <row r="15" spans="1:4" ht="14.25">
      <c r="A15" s="29" t="s">
        <v>130</v>
      </c>
      <c r="B15" s="30">
        <v>1000</v>
      </c>
      <c r="C15" s="30">
        <v>1000</v>
      </c>
      <c r="D15" s="29"/>
    </row>
    <row r="16" spans="1:4" ht="14.25">
      <c r="A16" s="29" t="s">
        <v>131</v>
      </c>
      <c r="B16" s="30">
        <v>5000</v>
      </c>
      <c r="C16" s="30">
        <v>5000</v>
      </c>
      <c r="D16" s="29"/>
    </row>
    <row r="17" spans="1:4" ht="14.25">
      <c r="A17" s="29" t="s">
        <v>132</v>
      </c>
      <c r="B17" s="36">
        <v>10000</v>
      </c>
      <c r="C17" s="36">
        <v>10000</v>
      </c>
      <c r="D17" s="29"/>
    </row>
    <row r="18" spans="1:4" ht="14.25">
      <c r="A18" s="29" t="s">
        <v>133</v>
      </c>
      <c r="B18" s="36">
        <v>20000</v>
      </c>
      <c r="C18" s="36">
        <v>20000</v>
      </c>
      <c r="D18" s="29"/>
    </row>
    <row r="19" spans="1:4" ht="14.25">
      <c r="A19" s="29" t="s">
        <v>134</v>
      </c>
      <c r="B19" s="36">
        <v>28800</v>
      </c>
      <c r="C19" s="36">
        <v>28800</v>
      </c>
      <c r="D19" s="29"/>
    </row>
    <row r="20" spans="1:4" ht="14.25">
      <c r="A20" s="29" t="s">
        <v>135</v>
      </c>
      <c r="B20" s="36">
        <v>13000</v>
      </c>
      <c r="C20" s="36">
        <v>13000</v>
      </c>
      <c r="D20" s="29"/>
    </row>
    <row r="21" spans="1:4" ht="14.25">
      <c r="A21" s="29" t="s">
        <v>136</v>
      </c>
      <c r="B21" s="30">
        <f>B22+B23+B24+B25+B26</f>
        <v>768239</v>
      </c>
      <c r="C21" s="30">
        <f>C22+C23+C24+C25+C26</f>
        <v>768239</v>
      </c>
      <c r="D21" s="29"/>
    </row>
    <row r="22" spans="1:4" ht="14.25">
      <c r="A22" s="29" t="s">
        <v>137</v>
      </c>
      <c r="B22" s="36">
        <v>518208</v>
      </c>
      <c r="C22" s="36">
        <v>518208</v>
      </c>
      <c r="D22" s="29"/>
    </row>
    <row r="23" spans="1:4" ht="14.25">
      <c r="A23" s="29" t="s">
        <v>138</v>
      </c>
      <c r="B23" s="30">
        <v>77173</v>
      </c>
      <c r="C23" s="30">
        <v>77173</v>
      </c>
      <c r="D23" s="29"/>
    </row>
    <row r="24" spans="1:4" ht="14.25">
      <c r="A24" s="29" t="s">
        <v>139</v>
      </c>
      <c r="B24" s="30">
        <v>75202</v>
      </c>
      <c r="C24" s="30">
        <v>75202</v>
      </c>
      <c r="D24" s="29"/>
    </row>
    <row r="25" spans="1:4" ht="14.25">
      <c r="A25" s="29" t="s">
        <v>140</v>
      </c>
      <c r="B25" s="30">
        <v>97656</v>
      </c>
      <c r="C25" s="30">
        <v>97656</v>
      </c>
      <c r="D25" s="29"/>
    </row>
    <row r="26" spans="1:4" ht="14.25">
      <c r="A26" s="29"/>
      <c r="B26" s="30"/>
      <c r="C26" s="30"/>
      <c r="D26" s="29"/>
    </row>
    <row r="27" spans="1:4" ht="14.25">
      <c r="A27" s="29" t="s">
        <v>141</v>
      </c>
      <c r="B27" s="30"/>
      <c r="C27" s="29"/>
      <c r="D27" s="29"/>
    </row>
    <row r="28" spans="1:4" ht="14.25">
      <c r="A28" s="29"/>
      <c r="B28" s="30"/>
      <c r="C28" s="29"/>
      <c r="D28" s="29"/>
    </row>
    <row r="29" spans="1:4" ht="14.25">
      <c r="A29" s="29"/>
      <c r="B29" s="30"/>
      <c r="C29" s="29"/>
      <c r="D29" s="29"/>
    </row>
    <row r="30" spans="1:4" ht="14.25">
      <c r="A30" s="29"/>
      <c r="B30" s="30"/>
      <c r="C30" s="29"/>
      <c r="D30" s="29"/>
    </row>
    <row r="31" spans="1:4" ht="14.25">
      <c r="A31" s="29" t="s">
        <v>142</v>
      </c>
      <c r="B31" s="29"/>
      <c r="C31" s="29"/>
      <c r="D31" s="29"/>
    </row>
    <row r="32" spans="1:4" ht="14.25">
      <c r="A32" s="29"/>
      <c r="B32" s="29"/>
      <c r="C32" s="29"/>
      <c r="D32" s="29"/>
    </row>
    <row r="33" spans="1:4" ht="14.25">
      <c r="A33" s="29"/>
      <c r="B33" s="29"/>
      <c r="C33" s="29"/>
      <c r="D33" s="29"/>
    </row>
    <row r="34" spans="1:4" ht="14.25">
      <c r="A34" s="29"/>
      <c r="B34" s="29"/>
      <c r="C34" s="29"/>
      <c r="D34" s="29"/>
    </row>
    <row r="35" spans="1:4" ht="14.25">
      <c r="A35" s="29" t="s">
        <v>143</v>
      </c>
      <c r="B35" s="30"/>
      <c r="C35" s="30"/>
      <c r="D35" s="29"/>
    </row>
    <row r="36" spans="1:4" ht="14.25">
      <c r="A36" s="29"/>
      <c r="B36" s="30"/>
      <c r="C36" s="30"/>
      <c r="D36" s="29"/>
    </row>
    <row r="37" spans="1:4" ht="14.25">
      <c r="A37" s="29"/>
      <c r="B37" s="30"/>
      <c r="C37" s="30"/>
      <c r="D37" s="29"/>
    </row>
    <row r="38" spans="1:4" ht="14.25">
      <c r="A38" s="29"/>
      <c r="B38" s="30"/>
      <c r="C38" s="30"/>
      <c r="D38" s="29"/>
    </row>
    <row r="39" spans="1:4" ht="14.25">
      <c r="A39" s="29" t="s">
        <v>111</v>
      </c>
      <c r="B39" s="30"/>
      <c r="C39" s="30"/>
      <c r="D39" s="29"/>
    </row>
    <row r="40" spans="1:4" ht="14.25">
      <c r="A40" s="29"/>
      <c r="B40" s="30"/>
      <c r="C40" s="30"/>
      <c r="D40" s="29"/>
    </row>
    <row r="41" spans="1:4" ht="14.25">
      <c r="A41" s="29"/>
      <c r="B41" s="30"/>
      <c r="C41" s="30"/>
      <c r="D41" s="29"/>
    </row>
    <row r="42" spans="1:4" ht="14.25">
      <c r="A42" s="29"/>
      <c r="B42" s="30"/>
      <c r="C42" s="30"/>
      <c r="D42" s="2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42"/>
  <sheetViews>
    <sheetView zoomScaleSheetLayoutView="100" workbookViewId="0" topLeftCell="A1">
      <selection activeCell="H1" sqref="H1:H65536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269</v>
      </c>
    </row>
    <row r="2" spans="1:4" ht="18.75">
      <c r="A2" s="20" t="s">
        <v>270</v>
      </c>
      <c r="B2" s="20"/>
      <c r="C2" s="20"/>
      <c r="D2" s="20"/>
    </row>
    <row r="3" spans="1:4" ht="14.25">
      <c r="A3" t="s">
        <v>55</v>
      </c>
      <c r="B3" s="21"/>
      <c r="C3" s="21"/>
      <c r="D3" s="22" t="s">
        <v>3</v>
      </c>
    </row>
    <row r="4" spans="1:4" ht="24.75" customHeight="1">
      <c r="A4" s="23" t="s">
        <v>266</v>
      </c>
      <c r="B4" s="24" t="s">
        <v>271</v>
      </c>
      <c r="C4" s="24"/>
      <c r="D4" s="24"/>
    </row>
    <row r="5" spans="1:4" ht="27.75" customHeight="1">
      <c r="A5" s="23"/>
      <c r="B5" s="24" t="s">
        <v>116</v>
      </c>
      <c r="C5" s="25" t="s">
        <v>120</v>
      </c>
      <c r="D5" s="25" t="s">
        <v>121</v>
      </c>
    </row>
    <row r="6" spans="1:4" ht="14.25">
      <c r="A6" s="26" t="s">
        <v>268</v>
      </c>
      <c r="B6" s="27">
        <f>B7+B16</f>
        <v>2578880</v>
      </c>
      <c r="C6" s="27">
        <f>C7+C16</f>
        <v>2538880</v>
      </c>
      <c r="D6" s="28">
        <f>D7</f>
        <v>40000</v>
      </c>
    </row>
    <row r="7" spans="1:4" ht="14.25">
      <c r="A7" s="29" t="s">
        <v>127</v>
      </c>
      <c r="B7" s="30">
        <f>+C7+D7</f>
        <v>380800</v>
      </c>
      <c r="C7" s="30">
        <f>C8+C9+C10+C11+C12+C13+C14+C15</f>
        <v>340800</v>
      </c>
      <c r="D7" s="31">
        <f>D8+D13+D15</f>
        <v>40000</v>
      </c>
    </row>
    <row r="8" spans="1:4" ht="14.25">
      <c r="A8" s="29" t="s">
        <v>128</v>
      </c>
      <c r="B8" s="30">
        <f aca="true" t="shared" si="0" ref="B8:B15">+C8+D8</f>
        <v>28000</v>
      </c>
      <c r="C8" s="30">
        <v>18000</v>
      </c>
      <c r="D8" s="31">
        <v>10000</v>
      </c>
    </row>
    <row r="9" spans="1:4" ht="14.25">
      <c r="A9" s="29" t="s">
        <v>129</v>
      </c>
      <c r="B9" s="30">
        <f t="shared" si="0"/>
        <v>15000</v>
      </c>
      <c r="C9" s="30">
        <v>15000</v>
      </c>
      <c r="D9" s="31"/>
    </row>
    <row r="10" spans="1:4" ht="14.25">
      <c r="A10" s="29" t="s">
        <v>272</v>
      </c>
      <c r="B10" s="30">
        <f t="shared" si="0"/>
        <v>4200</v>
      </c>
      <c r="C10" s="30">
        <v>4200</v>
      </c>
      <c r="D10" s="31"/>
    </row>
    <row r="11" spans="1:4" ht="14.25">
      <c r="A11" s="29" t="s">
        <v>273</v>
      </c>
      <c r="B11" s="30">
        <f t="shared" si="0"/>
        <v>62200</v>
      </c>
      <c r="C11" s="30">
        <v>62200</v>
      </c>
      <c r="D11" s="31"/>
    </row>
    <row r="12" spans="1:4" ht="14.25">
      <c r="A12" s="29" t="s">
        <v>131</v>
      </c>
      <c r="B12" s="30">
        <f t="shared" si="0"/>
        <v>30000</v>
      </c>
      <c r="C12" s="30">
        <v>30000</v>
      </c>
      <c r="D12" s="31"/>
    </row>
    <row r="13" spans="1:4" ht="14.25">
      <c r="A13" s="29" t="s">
        <v>274</v>
      </c>
      <c r="B13" s="30">
        <f t="shared" si="0"/>
        <v>145600</v>
      </c>
      <c r="C13" s="32">
        <v>125600</v>
      </c>
      <c r="D13" s="31">
        <v>20000</v>
      </c>
    </row>
    <row r="14" spans="1:4" ht="14.25">
      <c r="A14" s="29" t="s">
        <v>275</v>
      </c>
      <c r="B14" s="30">
        <f t="shared" si="0"/>
        <v>60800</v>
      </c>
      <c r="C14" s="32">
        <v>60800</v>
      </c>
      <c r="D14" s="31"/>
    </row>
    <row r="15" spans="1:4" ht="14.25">
      <c r="A15" s="29" t="s">
        <v>135</v>
      </c>
      <c r="B15" s="30">
        <f t="shared" si="0"/>
        <v>35000</v>
      </c>
      <c r="C15" s="32">
        <v>25000</v>
      </c>
      <c r="D15" s="31">
        <v>10000</v>
      </c>
    </row>
    <row r="16" spans="1:4" ht="14.25">
      <c r="A16" s="29" t="s">
        <v>136</v>
      </c>
      <c r="B16" s="30">
        <f>C16+D16</f>
        <v>2198080</v>
      </c>
      <c r="C16" s="30">
        <f>C17+C18</f>
        <v>2198080</v>
      </c>
      <c r="D16" s="29"/>
    </row>
    <row r="17" spans="1:4" ht="14.25">
      <c r="A17" s="29" t="s">
        <v>138</v>
      </c>
      <c r="B17" s="30">
        <f>C17+D17</f>
        <v>422080</v>
      </c>
      <c r="C17" s="32">
        <v>422080</v>
      </c>
      <c r="D17" s="29"/>
    </row>
    <row r="18" spans="1:4" ht="14.25">
      <c r="A18" s="29" t="s">
        <v>139</v>
      </c>
      <c r="B18" s="30">
        <f>C18+D18</f>
        <v>1776000</v>
      </c>
      <c r="C18" s="32">
        <v>1776000</v>
      </c>
      <c r="D18" s="29"/>
    </row>
    <row r="19" spans="1:4" ht="14.25">
      <c r="A19" s="33"/>
      <c r="B19" s="32"/>
      <c r="C19" s="32"/>
      <c r="D19" s="29"/>
    </row>
    <row r="20" spans="1:4" ht="14.25">
      <c r="A20" s="33"/>
      <c r="B20" s="32"/>
      <c r="C20" s="32"/>
      <c r="D20" s="29"/>
    </row>
    <row r="21" spans="1:4" ht="14.25">
      <c r="A21" s="33"/>
      <c r="B21" s="32"/>
      <c r="C21" s="32"/>
      <c r="D21" s="29"/>
    </row>
    <row r="22" spans="1:4" ht="14.25">
      <c r="A22" s="33"/>
      <c r="B22" s="32"/>
      <c r="C22" s="32"/>
      <c r="D22" s="29"/>
    </row>
    <row r="23" spans="1:4" ht="14.25">
      <c r="A23" s="33"/>
      <c r="B23" s="32"/>
      <c r="C23" s="32"/>
      <c r="D23" s="29"/>
    </row>
    <row r="24" spans="1:4" ht="14.25">
      <c r="A24" s="33"/>
      <c r="B24" s="32"/>
      <c r="C24" s="32"/>
      <c r="D24" s="29"/>
    </row>
    <row r="25" spans="1:4" ht="14.25">
      <c r="A25" s="33"/>
      <c r="B25" s="32"/>
      <c r="C25" s="32"/>
      <c r="D25" s="29"/>
    </row>
    <row r="26" spans="1:4" ht="14.25">
      <c r="A26" s="29"/>
      <c r="B26" s="30"/>
      <c r="C26" s="30"/>
      <c r="D26" s="29"/>
    </row>
    <row r="27" spans="1:4" ht="14.25">
      <c r="A27" s="29" t="s">
        <v>141</v>
      </c>
      <c r="B27" s="30"/>
      <c r="C27" s="29"/>
      <c r="D27" s="29"/>
    </row>
    <row r="28" spans="1:4" ht="14.25">
      <c r="A28" s="29"/>
      <c r="B28" s="30"/>
      <c r="C28" s="29"/>
      <c r="D28" s="29"/>
    </row>
    <row r="29" spans="1:4" ht="14.25">
      <c r="A29" s="29"/>
      <c r="B29" s="30"/>
      <c r="C29" s="29"/>
      <c r="D29" s="29"/>
    </row>
    <row r="30" spans="1:4" ht="14.25">
      <c r="A30" s="29"/>
      <c r="B30" s="30"/>
      <c r="C30" s="29"/>
      <c r="D30" s="29"/>
    </row>
    <row r="31" spans="1:4" ht="14.25">
      <c r="A31" s="29" t="s">
        <v>142</v>
      </c>
      <c r="B31" s="29"/>
      <c r="C31" s="29"/>
      <c r="D31" s="29"/>
    </row>
    <row r="32" spans="1:4" ht="14.25">
      <c r="A32" s="29"/>
      <c r="B32" s="29"/>
      <c r="C32" s="29"/>
      <c r="D32" s="29"/>
    </row>
    <row r="33" spans="1:4" ht="14.25">
      <c r="A33" s="29"/>
      <c r="B33" s="29"/>
      <c r="C33" s="29"/>
      <c r="D33" s="29"/>
    </row>
    <row r="34" spans="1:4" ht="14.25">
      <c r="A34" s="29"/>
      <c r="B34" s="29"/>
      <c r="C34" s="29"/>
      <c r="D34" s="29"/>
    </row>
    <row r="35" spans="1:4" ht="14.25">
      <c r="A35" s="29" t="s">
        <v>143</v>
      </c>
      <c r="B35" s="30"/>
      <c r="C35" s="30"/>
      <c r="D35" s="29"/>
    </row>
    <row r="36" spans="1:4" ht="14.25">
      <c r="A36" s="29"/>
      <c r="B36" s="30"/>
      <c r="C36" s="30"/>
      <c r="D36" s="29"/>
    </row>
    <row r="37" spans="1:4" ht="14.25">
      <c r="A37" s="29"/>
      <c r="B37" s="30"/>
      <c r="C37" s="30"/>
      <c r="D37" s="29"/>
    </row>
    <row r="38" spans="1:4" ht="14.25">
      <c r="A38" s="29"/>
      <c r="B38" s="30"/>
      <c r="C38" s="30"/>
      <c r="D38" s="29"/>
    </row>
    <row r="39" spans="1:4" ht="14.25">
      <c r="A39" s="29" t="s">
        <v>111</v>
      </c>
      <c r="B39" s="30"/>
      <c r="C39" s="30"/>
      <c r="D39" s="29"/>
    </row>
    <row r="40" spans="1:4" ht="14.25">
      <c r="A40" s="29"/>
      <c r="B40" s="30"/>
      <c r="C40" s="30"/>
      <c r="D40" s="29"/>
    </row>
    <row r="41" spans="1:4" ht="14.25">
      <c r="A41" s="29"/>
      <c r="B41" s="30"/>
      <c r="C41" s="30"/>
      <c r="D41" s="29"/>
    </row>
    <row r="42" spans="1:4" ht="14.25">
      <c r="A42" s="29"/>
      <c r="B42" s="30"/>
      <c r="C42" s="30"/>
      <c r="D42" s="2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Ｚ┢┦ēｎ</cp:lastModifiedBy>
  <cp:lastPrinted>2017-01-16T01:32:00Z</cp:lastPrinted>
  <dcterms:created xsi:type="dcterms:W3CDTF">2011-09-13T11:12:31Z</dcterms:created>
  <dcterms:modified xsi:type="dcterms:W3CDTF">2018-02-07T06:22:07Z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