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40" tabRatio="691" activeTab="4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<sst xmlns="http://schemas.openxmlformats.org/spreadsheetml/2006/main" count="613" uniqueCount="350">
  <si>
    <t>附件2-1</t>
  </si>
  <si>
    <t>部门收支总表</t>
  </si>
  <si>
    <t xml:space="preserve">单位名称： 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</si>
  <si>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</si>
  <si>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</si>
  <si>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</si>
  <si>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</si>
  <si>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</si>
  <si>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</si>
  <si>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</si>
  <si>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</si>
  <si>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</si>
  <si>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</si>
  <si>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</si>
  <si>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</si>
  <si>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</si>
  <si>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</si>
  <si>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</si>
  <si>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</si>
  <si>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</si>
  <si>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</si>
  <si>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</si>
  <si>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</si>
  <si>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</si>
  <si>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</si>
  <si>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</si>
  <si>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</si>
  <si>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</si>
  <si>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</si>
  <si>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</si>
  <si>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</si>
  <si>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</si>
  <si>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</si>
  <si>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</si>
  <si>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</si>
  <si>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</si>
  <si>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</si>
  <si>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</si>
  <si>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</si>
  <si>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</si>
  <si>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</si>
  <si>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</si>
  <si>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</si>
  <si>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</si>
  <si>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</si>
  <si>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</si>
  <si>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</si>
  <si>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</si>
  <si>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</si>
  <si>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</si>
  <si>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</si>
  <si>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</si>
  <si>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</si>
  <si>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</si>
  <si>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</si>
  <si>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</si>
  <si>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</si>
  <si>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</si>
  <si>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</si>
  <si>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</si>
  <si>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</si>
  <si>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</si>
  <si>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</si>
  <si>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</si>
  <si>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</si>
  <si>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</si>
  <si>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</si>
  <si>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</si>
  <si>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</si>
  <si>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</si>
  <si>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</si>
  <si>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</si>
  <si>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</si>
  <si>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</si>
  <si>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</si>
  <si>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</si>
  <si>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</si>
  <si>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</si>
  <si>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</si>
  <si>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</si>
  <si>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</si>
  <si>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</si>
  <si>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</si>
  <si>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</si>
  <si>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</si>
  <si>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</si>
  <si>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</si>
  <si>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</si>
  <si>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</si>
  <si>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</si>
  <si>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</si>
  <si>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</si>
  <si>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</si>
  <si>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</si>
  <si>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</si>
  <si>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</si>
  <si>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</si>
  <si>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</si>
  <si>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</si>
  <si>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</si>
  <si>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</si>
  <si>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</si>
  <si>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</si>
  <si>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</si>
  <si>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</si>
  <si>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</si>
  <si>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</si>
  <si>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</si>
  <si>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</si>
  <si>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</si>
  <si>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</si>
  <si>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</si>
  <si>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</si>
  <si>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</si>
  <si>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</si>
  <si>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</si>
  <si>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</si>
  <si>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</si>
  <si>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</si>
  <si>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</si>
  <si>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</si>
  <si>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</si>
  <si>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</si>
  <si>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</si>
  <si>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</si>
  <si>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</si>
  <si>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</si>
  <si>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</si>
  <si>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</si>
  <si>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</si>
  <si>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</si>
  <si>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</si>
  <si>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</si>
  <si>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</si>
  <si>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</si>
  <si>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</si>
  <si>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</si>
  <si>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</si>
  <si>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</si>
  <si>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</si>
  <si>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</si>
  <si>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</si>
  <si>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</si>
  <si>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</si>
  <si>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</si>
  <si>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</si>
  <si>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</si>
  <si>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</si>
  <si>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</si>
  <si>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</si>
  <si>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</si>
  <si>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</si>
  <si>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</si>
  <si>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</si>
  <si>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</si>
  <si>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</si>
  <si>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</si>
  <si>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</si>
  <si>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</si>
  <si>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</si>
  <si>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</si>
  <si>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</si>
  <si>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</si>
  <si>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</si>
  <si>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</si>
  <si>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</si>
  <si>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</si>
  <si>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</si>
  <si>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</si>
  <si>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</si>
  <si>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</si>
  <si>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</si>
  <si>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</si>
  <si>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</si>
  <si>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</si>
  <si>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</si>
  <si>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</si>
  <si>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</si>
  <si>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</si>
  <si>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</si>
  <si>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</si>
  <si>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</si>
  <si>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</si>
  <si>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</si>
  <si>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</si>
  <si>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</si>
  <si>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</si>
  <si>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</si>
  <si>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</si>
  <si>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</si>
  <si>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</si>
  <si>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</si>
  <si>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</si>
  <si>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</si>
  <si>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</si>
  <si>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</si>
  <si>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</si>
  <si>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</si>
  <si>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</si>
  <si>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</si>
  <si>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</si>
  <si>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</si>
  <si>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</si>
  <si>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</si>
  <si>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</si>
  <si>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</si>
  <si>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</si>
  <si>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</si>
  <si>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</si>
  <si>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</si>
  <si>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</si>
  <si>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</si>
  <si>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</si>
  <si>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</si>
  <si>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</si>
  <si>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</si>
  <si>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</si>
  <si>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</si>
  <si>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</si>
  <si>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</si>
  <si>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</si>
  <si>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</si>
  <si>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</si>
  <si>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</si>
  <si>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</si>
  <si>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</si>
  <si>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</si>
  <si>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</si>
  <si>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</si>
  <si>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</si>
  <si>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</si>
  <si>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09</t>
  </si>
  <si>
    <t>212</t>
  </si>
  <si>
    <t>01</t>
  </si>
  <si>
    <t>市区道路标志标线费</t>
  </si>
  <si>
    <t>市区红绿灯维护费</t>
  </si>
  <si>
    <t>增设道路交通信号灯经费</t>
  </si>
  <si>
    <t>“平安乐昌”视频监控电费</t>
  </si>
  <si>
    <t>“平安乐昌”视频监控项目质保金（基础设施配套）</t>
  </si>
  <si>
    <t>城市公共设施:市区道路标志标线费</t>
  </si>
  <si>
    <t>城市公共设施:市区红绿灯维护费</t>
  </si>
  <si>
    <t>城市公共设施:增设道路交通信号灯经费</t>
  </si>
  <si>
    <t>城市公共设施:“平安乐昌”视频监控电费</t>
  </si>
  <si>
    <t>城市公共设施:“平安乐昌”视频监控项目质保金（基础设施配套）</t>
  </si>
  <si>
    <t>辅警工资及社保费</t>
  </si>
  <si>
    <t>辅警服装费</t>
  </si>
  <si>
    <t>辅警办公费</t>
  </si>
  <si>
    <t>非税征收经费20%（用于辅警工资）</t>
  </si>
  <si>
    <t>非税征收经费8%（罚没）</t>
  </si>
  <si>
    <t>2018年春运工作经费</t>
  </si>
  <si>
    <t>出入境业务分成</t>
  </si>
  <si>
    <t>交通违法车辆管理费用</t>
  </si>
  <si>
    <t>上缴韶关道路交通事故社会救助基金</t>
  </si>
  <si>
    <t>上缴韶关市公安局交管规费计划</t>
  </si>
  <si>
    <t>看守所水电费</t>
  </si>
  <si>
    <t>看守所在押犯人伙食费</t>
  </si>
  <si>
    <t>看守所医务人员经费</t>
  </si>
  <si>
    <t>看守所在押犯人医疗费</t>
  </si>
  <si>
    <t>看守所在押犯人衣被费</t>
  </si>
  <si>
    <t>投送犯人差旅费、交通费等</t>
  </si>
  <si>
    <t>拘留所水电费</t>
  </si>
  <si>
    <t>拘留所在押犯人伙食费</t>
  </si>
  <si>
    <t>拘留所在押犯人医疗费</t>
  </si>
  <si>
    <t>拘留所在押犯人衣被费</t>
  </si>
  <si>
    <t>工本费（身份证、临时身份证）</t>
  </si>
  <si>
    <t>乐昌市公安局党建工作经费</t>
  </si>
  <si>
    <t>网络舆情监测调度平台</t>
  </si>
  <si>
    <t>基本工资</t>
  </si>
  <si>
    <t>保密员经费</t>
  </si>
  <si>
    <t>定额工勤工资</t>
  </si>
  <si>
    <t>住房维修基金</t>
  </si>
  <si>
    <t>月均奖</t>
  </si>
  <si>
    <t>节日补贴</t>
  </si>
  <si>
    <t>乡镇工作补贴</t>
  </si>
  <si>
    <t>定额公用经费</t>
  </si>
  <si>
    <t>机要补贴</t>
  </si>
  <si>
    <t>政法补贴</t>
  </si>
  <si>
    <t>公务交通补贴</t>
  </si>
  <si>
    <t>遗属供养</t>
  </si>
  <si>
    <t>警衔津贴</t>
  </si>
  <si>
    <t>执勤岗位津贴</t>
  </si>
  <si>
    <t>住房公积金</t>
  </si>
  <si>
    <t>离退休统发工资</t>
  </si>
  <si>
    <t>行政单位医疗</t>
  </si>
  <si>
    <t>公务员医疗</t>
  </si>
  <si>
    <t>辅警工资及社保费</t>
  </si>
  <si>
    <t>看守所在押犯人衣被费</t>
  </si>
  <si>
    <t>辅警服装费</t>
  </si>
  <si>
    <t>辅警办公费</t>
  </si>
  <si>
    <t>非税征收经费8%（罚没）</t>
  </si>
  <si>
    <t>2018年春运工作经费</t>
  </si>
  <si>
    <t>出入境业务分成</t>
  </si>
  <si>
    <t>交通违法车辆管理费用</t>
  </si>
  <si>
    <t>网络舆情监测调度平台</t>
  </si>
  <si>
    <t>市区道路标志标线费</t>
  </si>
  <si>
    <t>市区红绿灯维护费</t>
  </si>
  <si>
    <t>增设道路交通信号灯经费</t>
  </si>
  <si>
    <t>辅警工资及社保费</t>
  </si>
  <si>
    <t>非税征收经费20%（用于辅警工资）</t>
  </si>
  <si>
    <t>上缴韶关道路交通事故社会救助基金</t>
  </si>
  <si>
    <t>上缴韶关市公安局交管规费计划</t>
  </si>
  <si>
    <t>工本费（身份证、临时身份证）</t>
  </si>
  <si>
    <t>乐昌市公安局党建工作经费</t>
  </si>
  <si>
    <t>“平安乐昌”视频监控电费</t>
  </si>
  <si>
    <t>“平安乐昌”视频监控项目质保金（基础设施配套）</t>
  </si>
  <si>
    <t>看守所水电费</t>
  </si>
  <si>
    <t>看守所在押犯人伙食费</t>
  </si>
  <si>
    <t>看守所医务人员经费</t>
  </si>
  <si>
    <t>看守所在押犯人医疗费</t>
  </si>
  <si>
    <t>投送犯人差旅费、交通费等</t>
  </si>
  <si>
    <t>拘留所水电费</t>
  </si>
  <si>
    <t>拘留所在押犯人伙食费</t>
  </si>
  <si>
    <t>拘留所在押犯人医疗费</t>
  </si>
  <si>
    <t>拘留所在押犯人衣被费</t>
  </si>
  <si>
    <t>用于辅警服装购置、统一着装</t>
  </si>
  <si>
    <t>用于辅警工资及社保缴费</t>
  </si>
  <si>
    <t>用于保障辅警工资</t>
  </si>
  <si>
    <t>补充办公办案经费</t>
  </si>
  <si>
    <t>用于辅警日常办公等开支</t>
  </si>
  <si>
    <t>用于交警春运工作</t>
  </si>
  <si>
    <t>用于出入境业务</t>
  </si>
  <si>
    <t>交通违法车辆停车、管理费用</t>
  </si>
  <si>
    <t>上缴上级</t>
  </si>
  <si>
    <t>上级上级</t>
  </si>
  <si>
    <t>看守所水电开支</t>
  </si>
  <si>
    <t>看守所犯人伙食开支</t>
  </si>
  <si>
    <t>看守所医务人员经费开支</t>
  </si>
  <si>
    <t>投送犯人至监狱期间的差旅费、交通费</t>
  </si>
  <si>
    <t>拘留所水电开支</t>
  </si>
  <si>
    <t>拘留所犯人伙食开支</t>
  </si>
  <si>
    <t>拘留所犯人医疗费开支</t>
  </si>
  <si>
    <t>看守所犯人医疗费开支</t>
  </si>
  <si>
    <t>用于购买看守所犯人衣被</t>
  </si>
  <si>
    <t>用于购买拘留所犯人衣被</t>
  </si>
  <si>
    <t>身份证制作工本费</t>
  </si>
  <si>
    <t>党建工作经费</t>
  </si>
  <si>
    <t>网络舆情监测调度平台</t>
  </si>
  <si>
    <t>网络舆情监测调度平台建设经费</t>
  </si>
  <si>
    <t>市区道路标志标线费</t>
  </si>
  <si>
    <t>市区红绿灯维护费</t>
  </si>
  <si>
    <t>增设道路交通信号灯经费</t>
  </si>
  <si>
    <t>“平安乐昌”视频监控电费</t>
  </si>
  <si>
    <t>“平安乐昌”视频监控电费</t>
  </si>
  <si>
    <t>“平安乐昌”视频监控项目质保金（基础设施配套）</t>
  </si>
  <si>
    <t>“平安乐昌”视频监控项目质保金</t>
  </si>
  <si>
    <t>单位：元</t>
  </si>
  <si>
    <t>其他支出</t>
  </si>
  <si>
    <t>对个人和家庭的补助</t>
  </si>
  <si>
    <t>商品和服务支出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</si>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</sst>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\-#,##0.000_ ;_ * &quot;-&quot;??_ ;_ @_ "/>
    <numFmt numFmtId="177" formatCode="_ * #,##0.0_ ;_ * \-#,##0.0_ ;_ * &quot;-&quot;??_ ;_ @_ "/>
    <numFmt numFmtId="178" formatCode="_ * #,##0_ ;_ * \-#,##0_ ;_ * &quot;-&quot;??_ ;_ @_ "/>
    <numFmt numFmtId="179" formatCode="#,##0_ "/>
    <numFmt numFmtId="180" formatCode="#,##0.00_ "/>
    <numFmt numFmtId="181" formatCode="#,##0.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5" fillId="17" borderId="6" applyNumberFormat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5" fillId="0" borderId="0" xfId="45" applyFont="1">
      <alignment/>
      <protection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4" fontId="14" fillId="0" borderId="14" xfId="41" applyNumberFormat="1" applyFont="1" applyFill="1" applyBorder="1" applyAlignment="1">
      <alignment/>
    </xf>
    <xf numFmtId="0" fontId="14" fillId="0" borderId="15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4" fontId="1" fillId="24" borderId="16" xfId="42" applyNumberFormat="1" applyFont="1" applyFill="1" applyBorder="1" applyAlignment="1">
      <alignment horizontal="right" vertical="center" shrinkToFit="1"/>
      <protection/>
    </xf>
    <xf numFmtId="0" fontId="1" fillId="24" borderId="16" xfId="42" applyFont="1" applyFill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0" fillId="0" borderId="0" xfId="0" applyAlignment="1">
      <alignment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Font="1" applyFill="1" applyBorder="1" applyAlignment="1" applyProtection="1">
      <alignment vertical="center" wrapText="1"/>
      <protection/>
    </xf>
    <xf numFmtId="179" fontId="0" fillId="0" borderId="10" xfId="0" applyNumberFormat="1" applyFont="1" applyFill="1" applyBorder="1" applyAlignment="1" applyProtection="1">
      <alignment horizontal="right" vertical="center" wrapText="1"/>
      <protection/>
    </xf>
    <xf numFmtId="179" fontId="5" fillId="24" borderId="10" xfId="45" applyNumberFormat="1" applyFont="1" applyFill="1" applyBorder="1" applyAlignment="1">
      <alignment horizontal="right" vertical="center" shrinkToFit="1"/>
      <protection/>
    </xf>
    <xf numFmtId="49" fontId="0" fillId="0" borderId="10" xfId="0" applyNumberFormat="1" applyBorder="1" applyAlignment="1">
      <alignment vertical="center"/>
    </xf>
    <xf numFmtId="179" fontId="0" fillId="0" borderId="10" xfId="0" applyNumberFormat="1" applyFill="1" applyBorder="1" applyAlignment="1" applyProtection="1">
      <alignment vertical="center" wrapText="1"/>
      <protection/>
    </xf>
    <xf numFmtId="43" fontId="14" fillId="0" borderId="10" xfId="41" applyNumberFormat="1" applyFont="1" applyFill="1" applyBorder="1" applyAlignment="1">
      <alignment horizontal="left" vertical="center" shrinkToFit="1"/>
    </xf>
    <xf numFmtId="4" fontId="20" fillId="24" borderId="10" xfId="46" applyNumberFormat="1" applyFont="1" applyFill="1" applyBorder="1" applyAlignment="1">
      <alignment vertical="center"/>
      <protection/>
    </xf>
    <xf numFmtId="180" fontId="20" fillId="24" borderId="10" xfId="46" applyNumberFormat="1" applyFont="1" applyFill="1" applyBorder="1" applyAlignment="1">
      <alignment vertical="center"/>
      <protection/>
    </xf>
    <xf numFmtId="0" fontId="13" fillId="0" borderId="10" xfId="41" applyNumberFormat="1" applyFont="1" applyFill="1" applyBorder="1" applyAlignment="1">
      <alignment horizontal="left" vertical="center" shrinkToFit="1"/>
    </xf>
    <xf numFmtId="43" fontId="14" fillId="0" borderId="11" xfId="41" applyNumberFormat="1" applyFont="1" applyFill="1" applyBorder="1" applyAlignment="1">
      <alignment/>
    </xf>
    <xf numFmtId="43" fontId="14" fillId="0" borderId="10" xfId="41" applyNumberFormat="1" applyFont="1" applyFill="1" applyBorder="1" applyAlignment="1">
      <alignment/>
    </xf>
    <xf numFmtId="4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44" applyFont="1">
      <alignment/>
      <protection/>
    </xf>
    <xf numFmtId="0" fontId="1" fillId="24" borderId="17" xfId="42" applyFont="1" applyFill="1" applyBorder="1" applyAlignment="1">
      <alignment horizontal="center" vertical="center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0" fontId="1" fillId="24" borderId="18" xfId="42" applyFont="1" applyFill="1" applyBorder="1" applyAlignment="1">
      <alignment horizontal="center" vertical="center" wrapText="1" shrinkToFit="1"/>
      <protection/>
    </xf>
    <xf numFmtId="179" fontId="0" fillId="0" borderId="10" xfId="0" applyNumberFormat="1" applyFont="1" applyFill="1" applyBorder="1" applyAlignment="1" applyProtection="1">
      <alignment vertical="center" wrapText="1"/>
      <protection/>
    </xf>
    <xf numFmtId="17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41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9" xfId="40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1" fillId="24" borderId="17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22" fillId="0" borderId="0" xfId="42" applyFont="1" applyAlignment="1">
      <alignment horizontal="center"/>
      <protection/>
    </xf>
    <xf numFmtId="0" fontId="5" fillId="0" borderId="0" xfId="42" applyFont="1" applyAlignment="1">
      <alignment horizontal="left"/>
      <protection/>
    </xf>
    <xf numFmtId="0" fontId="1" fillId="24" borderId="20" xfId="42" applyFont="1" applyFill="1" applyBorder="1" applyAlignment="1">
      <alignment horizontal="center" vertical="center" shrinkToFit="1"/>
      <protection/>
    </xf>
    <xf numFmtId="0" fontId="1" fillId="24" borderId="21" xfId="42" applyFont="1" applyFill="1" applyBorder="1" applyAlignment="1">
      <alignment horizontal="center" vertical="center" shrinkToFit="1"/>
      <protection/>
    </xf>
    <xf numFmtId="0" fontId="1" fillId="24" borderId="22" xfId="42" applyFont="1" applyFill="1" applyBorder="1" applyAlignment="1">
      <alignment horizontal="center" vertical="center" shrinkToFit="1"/>
      <protection/>
    </xf>
    <xf numFmtId="0" fontId="1" fillId="24" borderId="11" xfId="42" applyFont="1" applyFill="1" applyBorder="1" applyAlignment="1">
      <alignment horizontal="center" vertical="center" shrinkToFit="1"/>
      <protection/>
    </xf>
    <xf numFmtId="0" fontId="1" fillId="24" borderId="23" xfId="42" applyFont="1" applyFill="1" applyBorder="1" applyAlignment="1">
      <alignment horizontal="center" vertical="center" shrinkToFit="1"/>
      <protection/>
    </xf>
    <xf numFmtId="0" fontId="22" fillId="0" borderId="0" xfId="44" applyFont="1" applyAlignment="1">
      <alignment horizontal="center"/>
      <protection/>
    </xf>
    <xf numFmtId="0" fontId="5" fillId="0" borderId="0" xfId="44" applyFont="1" applyAlignment="1">
      <alignment horizontal="left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9" xfId="41" applyFont="1" applyFill="1" applyBorder="1" applyAlignment="1">
      <alignment horizontal="center" vertical="center" wrapText="1" shrinkToFit="1"/>
    </xf>
    <xf numFmtId="0" fontId="14" fillId="24" borderId="27" xfId="4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2" xfId="41" applyFont="1" applyFill="1" applyBorder="1" applyAlignment="1">
      <alignment horizontal="center" vertical="center" wrapText="1" shrinkToFit="1"/>
    </xf>
    <xf numFmtId="0" fontId="14" fillId="24" borderId="28" xfId="4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28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29" xfId="41" applyFont="1" applyFill="1" applyBorder="1" applyAlignment="1">
      <alignment horizontal="center" vertical="center" wrapText="1" shrinkToFi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0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5" fillId="0" borderId="0" xfId="47" applyFont="1" applyAlignment="1">
      <alignment horizontal="left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G36" sqref="G36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97" t="s">
        <v>1</v>
      </c>
      <c r="B2" s="97"/>
      <c r="C2" s="97"/>
      <c r="D2" s="97"/>
    </row>
    <row r="3" spans="1:4" ht="14.25">
      <c r="A3" s="64"/>
      <c r="B3" s="65"/>
      <c r="C3" s="65"/>
      <c r="D3" s="65"/>
    </row>
    <row r="4" spans="1:4" s="63" customFormat="1" ht="12">
      <c r="A4" s="66" t="s">
        <v>2</v>
      </c>
      <c r="B4" s="66"/>
      <c r="C4" s="66"/>
      <c r="D4" s="67" t="s">
        <v>3</v>
      </c>
    </row>
    <row r="5" spans="1:4" ht="14.25">
      <c r="A5" s="98" t="s">
        <v>4</v>
      </c>
      <c r="B5" s="99"/>
      <c r="C5" s="98" t="s">
        <v>5</v>
      </c>
      <c r="D5" s="99"/>
    </row>
    <row r="6" spans="1:4" ht="14.25">
      <c r="A6" s="68" t="s">
        <v>6</v>
      </c>
      <c r="B6" s="69" t="s">
        <v>7</v>
      </c>
      <c r="C6" s="70" t="s">
        <v>8</v>
      </c>
      <c r="D6" s="69" t="s">
        <v>7</v>
      </c>
    </row>
    <row r="7" spans="1:4" ht="14.25">
      <c r="A7" s="70" t="s">
        <v>9</v>
      </c>
      <c r="B7" s="71">
        <v>95495446</v>
      </c>
      <c r="C7" s="70" t="s">
        <v>10</v>
      </c>
      <c r="D7" s="71"/>
    </row>
    <row r="8" spans="1:4" ht="14.25">
      <c r="A8" s="70" t="s">
        <v>11</v>
      </c>
      <c r="B8" s="71">
        <v>92615446</v>
      </c>
      <c r="C8" s="70" t="s">
        <v>12</v>
      </c>
      <c r="D8" s="71">
        <v>51422544</v>
      </c>
    </row>
    <row r="9" spans="1:4" ht="14.25">
      <c r="A9" s="70" t="s">
        <v>13</v>
      </c>
      <c r="B9" s="71">
        <v>2880000</v>
      </c>
      <c r="C9" s="70" t="s">
        <v>14</v>
      </c>
      <c r="D9" s="71">
        <v>17556000</v>
      </c>
    </row>
    <row r="10" spans="1:4" ht="14.25">
      <c r="A10" s="70" t="s">
        <v>15</v>
      </c>
      <c r="B10" s="71"/>
      <c r="C10" s="70" t="s">
        <v>16</v>
      </c>
      <c r="D10" s="71">
        <v>13609502</v>
      </c>
    </row>
    <row r="11" spans="1:4" ht="14.25">
      <c r="A11" s="70" t="s">
        <v>17</v>
      </c>
      <c r="B11" s="72"/>
      <c r="C11" s="70" t="s">
        <v>18</v>
      </c>
      <c r="D11" s="72"/>
    </row>
    <row r="12" spans="1:4" ht="14.25">
      <c r="A12" s="70" t="s">
        <v>19</v>
      </c>
      <c r="B12" s="71"/>
      <c r="C12" s="70" t="s">
        <v>20</v>
      </c>
      <c r="D12" s="72"/>
    </row>
    <row r="13" spans="1:4" ht="14.25">
      <c r="A13" s="70" t="s">
        <v>21</v>
      </c>
      <c r="B13" s="72"/>
      <c r="C13" s="70" t="s">
        <v>22</v>
      </c>
      <c r="D13" s="71"/>
    </row>
    <row r="14" spans="1:4" ht="14.25">
      <c r="A14" s="70" t="s">
        <v>23</v>
      </c>
      <c r="B14" s="72"/>
      <c r="C14" s="70" t="s">
        <v>24</v>
      </c>
      <c r="D14" s="71"/>
    </row>
    <row r="15" spans="1:4" ht="14.25">
      <c r="A15" s="70" t="s">
        <v>25</v>
      </c>
      <c r="B15" s="72"/>
      <c r="C15" s="70" t="s">
        <v>26</v>
      </c>
      <c r="D15" s="71"/>
    </row>
    <row r="16" spans="1:4" ht="14.25">
      <c r="A16" s="70" t="s">
        <v>27</v>
      </c>
      <c r="B16" s="72"/>
      <c r="C16" s="70" t="s">
        <v>28</v>
      </c>
      <c r="D16" s="71"/>
    </row>
    <row r="17" spans="1:4" ht="14.25">
      <c r="A17" s="70" t="s">
        <v>29</v>
      </c>
      <c r="B17" s="71"/>
      <c r="C17" s="70"/>
      <c r="D17" s="73"/>
    </row>
    <row r="18" spans="1:4" ht="14.25">
      <c r="A18" s="70" t="s">
        <v>30</v>
      </c>
      <c r="B18" s="71"/>
      <c r="C18" s="70" t="s">
        <v>31</v>
      </c>
      <c r="D18" s="71"/>
    </row>
    <row r="19" spans="1:4" ht="14.25">
      <c r="A19" s="70" t="s">
        <v>32</v>
      </c>
      <c r="B19" s="71"/>
      <c r="C19" s="70" t="s">
        <v>24</v>
      </c>
      <c r="D19" s="71"/>
    </row>
    <row r="20" spans="1:4" ht="14.25">
      <c r="A20" s="70" t="s">
        <v>33</v>
      </c>
      <c r="B20" s="71"/>
      <c r="C20" s="70" t="s">
        <v>34</v>
      </c>
      <c r="D20" s="71"/>
    </row>
    <row r="21" spans="1:4" ht="14.25">
      <c r="A21" s="70" t="s">
        <v>35</v>
      </c>
      <c r="B21" s="71"/>
      <c r="C21" s="70" t="s">
        <v>36</v>
      </c>
      <c r="D21" s="71"/>
    </row>
    <row r="22" spans="1:4" ht="14.25">
      <c r="A22" s="70"/>
      <c r="B22" s="73"/>
      <c r="C22" s="70" t="s">
        <v>37</v>
      </c>
      <c r="D22" s="71"/>
    </row>
    <row r="23" spans="1:4" ht="14.25">
      <c r="A23" s="70"/>
      <c r="B23" s="73"/>
      <c r="C23" s="70" t="s">
        <v>38</v>
      </c>
      <c r="D23" s="71"/>
    </row>
    <row r="24" spans="1:4" ht="14.25">
      <c r="A24" s="70"/>
      <c r="B24" s="73"/>
      <c r="C24" s="70" t="s">
        <v>28</v>
      </c>
      <c r="D24" s="71">
        <v>14436620</v>
      </c>
    </row>
    <row r="25" spans="1:4" ht="14.25">
      <c r="A25" s="70"/>
      <c r="B25" s="73"/>
      <c r="C25" s="70"/>
      <c r="D25" s="73"/>
    </row>
    <row r="26" spans="1:4" ht="14.25">
      <c r="A26" s="70"/>
      <c r="B26" s="73"/>
      <c r="C26" s="70" t="s">
        <v>39</v>
      </c>
      <c r="D26" s="71"/>
    </row>
    <row r="27" spans="1:4" ht="14.25">
      <c r="A27" s="70"/>
      <c r="B27" s="73"/>
      <c r="C27" s="70"/>
      <c r="D27" s="73"/>
    </row>
    <row r="28" spans="1:4" ht="14.25">
      <c r="A28" s="70" t="s">
        <v>40</v>
      </c>
      <c r="B28" s="71">
        <v>95495446</v>
      </c>
      <c r="C28" s="68" t="s">
        <v>41</v>
      </c>
      <c r="D28" s="71">
        <f>SUM(D7:D27)</f>
        <v>97024666</v>
      </c>
    </row>
    <row r="29" spans="1:4" ht="14.25">
      <c r="A29" s="70"/>
      <c r="B29" s="73"/>
      <c r="C29" s="70"/>
      <c r="D29" s="73"/>
    </row>
    <row r="30" spans="1:4" ht="14.25">
      <c r="A30" s="70" t="s">
        <v>42</v>
      </c>
      <c r="B30" s="71"/>
      <c r="C30" s="70" t="s">
        <v>43</v>
      </c>
      <c r="D30" s="71"/>
    </row>
    <row r="31" spans="1:4" ht="14.25">
      <c r="A31" s="70" t="s">
        <v>44</v>
      </c>
      <c r="B31" s="72"/>
      <c r="C31" s="70" t="s">
        <v>45</v>
      </c>
      <c r="D31" s="72"/>
    </row>
    <row r="32" spans="1:4" ht="14.25">
      <c r="A32" s="70" t="s">
        <v>46</v>
      </c>
      <c r="B32" s="71">
        <v>2129220</v>
      </c>
      <c r="C32" s="70" t="s">
        <v>47</v>
      </c>
      <c r="D32" s="71">
        <v>600000</v>
      </c>
    </row>
    <row r="33" spans="1:4" ht="14.25">
      <c r="A33" s="70" t="s">
        <v>48</v>
      </c>
      <c r="B33" s="72"/>
      <c r="C33" s="70"/>
      <c r="D33" s="73"/>
    </row>
    <row r="34" spans="1:4" ht="14.25">
      <c r="A34" s="70"/>
      <c r="B34" s="73"/>
      <c r="C34" s="70"/>
      <c r="D34" s="73"/>
    </row>
    <row r="35" spans="1:4" ht="14.25">
      <c r="A35" s="70"/>
      <c r="B35" s="73"/>
      <c r="C35" s="70"/>
      <c r="D35" s="73"/>
    </row>
    <row r="36" spans="1:4" ht="14.25">
      <c r="A36" s="70" t="s">
        <v>49</v>
      </c>
      <c r="B36" s="72"/>
      <c r="C36" s="70" t="s">
        <v>50</v>
      </c>
      <c r="D36" s="73"/>
    </row>
    <row r="37" spans="1:4" ht="14.25">
      <c r="A37" s="70"/>
      <c r="B37" s="73"/>
      <c r="C37" s="70"/>
      <c r="D37" s="73"/>
    </row>
    <row r="38" spans="1:4" ht="14.25">
      <c r="A38" s="70" t="s">
        <v>51</v>
      </c>
      <c r="B38" s="71">
        <v>97624666</v>
      </c>
      <c r="C38" s="68" t="s">
        <v>52</v>
      </c>
      <c r="D38" s="71">
        <f>D32+D24+D10+D9+D8</f>
        <v>97624666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C14"/>
  <sheetViews>
    <sheetView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214</v>
      </c>
    </row>
    <row r="2" spans="1:2" ht="30" customHeight="1">
      <c r="A2" s="142" t="s">
        <v>215</v>
      </c>
      <c r="B2" s="142"/>
    </row>
    <row r="3" spans="1:2" ht="30" customHeight="1">
      <c r="A3" s="8" t="s">
        <v>55</v>
      </c>
      <c r="B3" s="9" t="s">
        <v>3</v>
      </c>
    </row>
    <row r="4" spans="1:2" ht="39" customHeight="1">
      <c r="A4" s="10" t="s">
        <v>57</v>
      </c>
      <c r="B4" s="10" t="s">
        <v>216</v>
      </c>
    </row>
    <row r="5" spans="1:2" ht="39" customHeight="1">
      <c r="A5" s="11" t="s">
        <v>217</v>
      </c>
      <c r="B5" s="75"/>
    </row>
    <row r="6" spans="1:3" ht="39" customHeight="1">
      <c r="A6" s="12" t="s">
        <v>218</v>
      </c>
      <c r="B6" s="76">
        <f>B8+B11</f>
        <v>5879150</v>
      </c>
      <c r="C6" s="74"/>
    </row>
    <row r="7" spans="1:3" ht="39" customHeight="1">
      <c r="A7" s="7" t="s">
        <v>219</v>
      </c>
      <c r="B7" s="76"/>
      <c r="C7" s="74"/>
    </row>
    <row r="8" spans="1:3" ht="39" customHeight="1">
      <c r="A8" s="7" t="s">
        <v>220</v>
      </c>
      <c r="B8" s="76">
        <v>5200000</v>
      </c>
      <c r="C8" s="74"/>
    </row>
    <row r="9" spans="1:3" ht="39" customHeight="1">
      <c r="A9" s="7" t="s">
        <v>221</v>
      </c>
      <c r="B9" s="76"/>
      <c r="C9" s="74"/>
    </row>
    <row r="10" spans="1:3" ht="39" customHeight="1">
      <c r="A10" s="7" t="s">
        <v>222</v>
      </c>
      <c r="B10" s="76">
        <v>5200000</v>
      </c>
      <c r="C10" s="74"/>
    </row>
    <row r="11" spans="1:3" ht="39" customHeight="1">
      <c r="A11" s="7" t="s">
        <v>223</v>
      </c>
      <c r="B11" s="76">
        <v>679150</v>
      </c>
      <c r="C11" s="74"/>
    </row>
    <row r="12" spans="1:2" ht="14.25">
      <c r="A12" s="143" t="s">
        <v>224</v>
      </c>
      <c r="B12" s="143"/>
    </row>
    <row r="13" spans="1:2" ht="14.25">
      <c r="A13" s="13" t="s">
        <v>225</v>
      </c>
      <c r="B13" s="13"/>
    </row>
    <row r="14" spans="1:2" ht="37.5" customHeight="1">
      <c r="A14" s="144" t="s">
        <v>226</v>
      </c>
      <c r="B14" s="144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14"/>
  <sheetViews>
    <sheetView zoomScaleSheetLayoutView="100" zoomScalePageLayoutView="0" workbookViewId="0" topLeftCell="A4">
      <selection activeCell="K18" sqref="K18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227</v>
      </c>
    </row>
    <row r="2" spans="1:7" ht="24">
      <c r="A2" s="146" t="s">
        <v>228</v>
      </c>
      <c r="B2" s="147"/>
      <c r="C2" s="147"/>
      <c r="D2" s="147"/>
      <c r="E2" s="147"/>
      <c r="F2" s="147"/>
      <c r="G2" s="147"/>
    </row>
    <row r="3" spans="1:7" ht="15">
      <c r="A3" s="148" t="s">
        <v>55</v>
      </c>
      <c r="B3" s="148"/>
      <c r="C3" s="148"/>
      <c r="D3" s="2"/>
      <c r="E3" s="2"/>
      <c r="F3" s="2"/>
      <c r="G3" s="3" t="s">
        <v>56</v>
      </c>
    </row>
    <row r="4" spans="1:7" ht="21" customHeight="1">
      <c r="A4" s="145" t="s">
        <v>229</v>
      </c>
      <c r="B4" s="145"/>
      <c r="C4" s="145"/>
      <c r="D4" s="145"/>
      <c r="E4" s="145" t="s">
        <v>230</v>
      </c>
      <c r="F4" s="145"/>
      <c r="G4" s="145"/>
    </row>
    <row r="5" spans="1:7" ht="21" customHeight="1">
      <c r="A5" s="145" t="s">
        <v>65</v>
      </c>
      <c r="B5" s="145"/>
      <c r="C5" s="145"/>
      <c r="D5" s="145" t="s">
        <v>66</v>
      </c>
      <c r="E5" s="145" t="s">
        <v>92</v>
      </c>
      <c r="F5" s="145" t="s">
        <v>82</v>
      </c>
      <c r="G5" s="145" t="s">
        <v>83</v>
      </c>
    </row>
    <row r="6" spans="1:7" ht="21" customHeight="1">
      <c r="A6" s="145"/>
      <c r="B6" s="145"/>
      <c r="C6" s="145"/>
      <c r="D6" s="145"/>
      <c r="E6" s="145"/>
      <c r="F6" s="145"/>
      <c r="G6" s="145"/>
    </row>
    <row r="7" spans="1:7" ht="21" customHeight="1">
      <c r="A7" s="145"/>
      <c r="B7" s="145"/>
      <c r="C7" s="145"/>
      <c r="D7" s="145"/>
      <c r="E7" s="145"/>
      <c r="F7" s="145"/>
      <c r="G7" s="145"/>
    </row>
    <row r="8" spans="1:7" ht="21" customHeight="1">
      <c r="A8" s="145" t="s">
        <v>67</v>
      </c>
      <c r="B8" s="145" t="s">
        <v>68</v>
      </c>
      <c r="C8" s="145" t="s">
        <v>69</v>
      </c>
      <c r="D8" s="4" t="s">
        <v>70</v>
      </c>
      <c r="E8" s="5">
        <v>1</v>
      </c>
      <c r="F8" s="5">
        <v>2</v>
      </c>
      <c r="G8" s="5">
        <v>5</v>
      </c>
    </row>
    <row r="9" spans="1:7" ht="21" customHeight="1">
      <c r="A9" s="145"/>
      <c r="B9" s="145"/>
      <c r="C9" s="145"/>
      <c r="D9" s="4" t="s">
        <v>78</v>
      </c>
      <c r="E9" s="6">
        <f>SUM(E10:E14)</f>
        <v>2129220</v>
      </c>
      <c r="F9" s="6"/>
      <c r="G9" s="6">
        <f>SUM(G10:G14)</f>
        <v>2129220</v>
      </c>
    </row>
    <row r="10" spans="1:7" ht="60" customHeight="1">
      <c r="A10" s="80" t="s">
        <v>232</v>
      </c>
      <c r="B10" s="80" t="s">
        <v>231</v>
      </c>
      <c r="C10" s="80" t="s">
        <v>233</v>
      </c>
      <c r="D10" s="81" t="s">
        <v>239</v>
      </c>
      <c r="E10" s="78">
        <v>100000</v>
      </c>
      <c r="F10" s="7"/>
      <c r="G10" s="78">
        <v>100000</v>
      </c>
    </row>
    <row r="11" spans="1:7" ht="60" customHeight="1">
      <c r="A11" s="80" t="s">
        <v>232</v>
      </c>
      <c r="B11" s="80" t="s">
        <v>231</v>
      </c>
      <c r="C11" s="80" t="s">
        <v>233</v>
      </c>
      <c r="D11" s="81" t="s">
        <v>240</v>
      </c>
      <c r="E11" s="78">
        <v>100000</v>
      </c>
      <c r="F11" s="7"/>
      <c r="G11" s="78">
        <v>100000</v>
      </c>
    </row>
    <row r="12" spans="1:7" ht="60" customHeight="1">
      <c r="A12" s="80" t="s">
        <v>232</v>
      </c>
      <c r="B12" s="80" t="s">
        <v>231</v>
      </c>
      <c r="C12" s="80" t="s">
        <v>233</v>
      </c>
      <c r="D12" s="81" t="s">
        <v>241</v>
      </c>
      <c r="E12" s="78">
        <v>1200000</v>
      </c>
      <c r="F12" s="7"/>
      <c r="G12" s="78">
        <v>1200000</v>
      </c>
    </row>
    <row r="13" spans="1:7" ht="60" customHeight="1">
      <c r="A13" s="80" t="s">
        <v>232</v>
      </c>
      <c r="B13" s="80" t="s">
        <v>231</v>
      </c>
      <c r="C13" s="80" t="s">
        <v>233</v>
      </c>
      <c r="D13" s="81" t="s">
        <v>242</v>
      </c>
      <c r="E13" s="78">
        <v>128000</v>
      </c>
      <c r="F13" s="7"/>
      <c r="G13" s="78">
        <v>128000</v>
      </c>
    </row>
    <row r="14" spans="1:7" ht="60" customHeight="1">
      <c r="A14" s="80" t="s">
        <v>232</v>
      </c>
      <c r="B14" s="80" t="s">
        <v>231</v>
      </c>
      <c r="C14" s="80" t="s">
        <v>233</v>
      </c>
      <c r="D14" s="81" t="s">
        <v>243</v>
      </c>
      <c r="E14" s="78">
        <v>601220</v>
      </c>
      <c r="F14" s="7"/>
      <c r="G14" s="78">
        <v>601220</v>
      </c>
    </row>
  </sheetData>
  <sheetProtection/>
  <mergeCells count="12">
    <mergeCell ref="G5:G7"/>
    <mergeCell ref="A5:C7"/>
    <mergeCell ref="A2:G2"/>
    <mergeCell ref="A3:C3"/>
    <mergeCell ref="A4:D4"/>
    <mergeCell ref="E4:G4"/>
    <mergeCell ref="E5:E7"/>
    <mergeCell ref="F5:F7"/>
    <mergeCell ref="A8:A9"/>
    <mergeCell ref="B8:B9"/>
    <mergeCell ref="C8:C9"/>
    <mergeCell ref="D5:D7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54"/>
  <sheetViews>
    <sheetView zoomScaleSheetLayoutView="100" zoomScalePageLayoutView="0" workbookViewId="0" topLeftCell="A1">
      <selection activeCell="F9" sqref="F9:F23"/>
    </sheetView>
  </sheetViews>
  <sheetFormatPr defaultColWidth="9.00390625" defaultRowHeight="14.25"/>
  <cols>
    <col min="1" max="3" width="3.00390625" style="0" customWidth="1"/>
    <col min="4" max="4" width="17.625" style="0" customWidth="1"/>
    <col min="5" max="5" width="12.50390625" style="0" customWidth="1"/>
    <col min="6" max="6" width="12.875" style="0" customWidth="1"/>
    <col min="7" max="11" width="5.00390625" style="0" customWidth="1"/>
  </cols>
  <sheetData>
    <row r="1" ht="14.25">
      <c r="A1" s="1" t="s">
        <v>53</v>
      </c>
    </row>
    <row r="2" spans="1:11" ht="27">
      <c r="A2" s="103" t="s">
        <v>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>
      <c r="A3" s="104" t="s">
        <v>55</v>
      </c>
      <c r="B3" s="104"/>
      <c r="C3" s="104"/>
      <c r="D3" s="55"/>
      <c r="E3" s="55"/>
      <c r="F3" s="55"/>
      <c r="G3" s="55"/>
      <c r="H3" s="56"/>
      <c r="I3" s="55"/>
      <c r="J3" s="61"/>
      <c r="K3" s="62" t="s">
        <v>56</v>
      </c>
    </row>
    <row r="4" spans="1:11" ht="21" customHeight="1">
      <c r="A4" s="105" t="s">
        <v>57</v>
      </c>
      <c r="B4" s="90"/>
      <c r="C4" s="90"/>
      <c r="D4" s="90"/>
      <c r="E4" s="100" t="s">
        <v>58</v>
      </c>
      <c r="F4" s="100" t="s">
        <v>59</v>
      </c>
      <c r="G4" s="100" t="s">
        <v>60</v>
      </c>
      <c r="H4" s="100" t="s">
        <v>61</v>
      </c>
      <c r="I4" s="100" t="s">
        <v>62</v>
      </c>
      <c r="J4" s="100" t="s">
        <v>63</v>
      </c>
      <c r="K4" s="100" t="s">
        <v>64</v>
      </c>
    </row>
    <row r="5" spans="1:11" ht="21" customHeight="1">
      <c r="A5" s="92" t="s">
        <v>65</v>
      </c>
      <c r="B5" s="101"/>
      <c r="C5" s="101"/>
      <c r="D5" s="91" t="s">
        <v>66</v>
      </c>
      <c r="E5" s="101"/>
      <c r="F5" s="101"/>
      <c r="G5" s="101"/>
      <c r="H5" s="101"/>
      <c r="I5" s="101"/>
      <c r="J5" s="101"/>
      <c r="K5" s="100"/>
    </row>
    <row r="6" spans="1:11" ht="21" customHeight="1">
      <c r="A6" s="92"/>
      <c r="B6" s="101"/>
      <c r="C6" s="101"/>
      <c r="D6" s="91"/>
      <c r="E6" s="101"/>
      <c r="F6" s="101"/>
      <c r="G6" s="101"/>
      <c r="H6" s="101"/>
      <c r="I6" s="101"/>
      <c r="J6" s="101"/>
      <c r="K6" s="100"/>
    </row>
    <row r="7" spans="1:11" ht="21" customHeight="1">
      <c r="A7" s="106" t="s">
        <v>67</v>
      </c>
      <c r="B7" s="108" t="s">
        <v>68</v>
      </c>
      <c r="C7" s="108" t="s">
        <v>69</v>
      </c>
      <c r="D7" s="58" t="s">
        <v>70</v>
      </c>
      <c r="E7" s="57" t="s">
        <v>71</v>
      </c>
      <c r="F7" s="57" t="s">
        <v>72</v>
      </c>
      <c r="G7" s="57" t="s">
        <v>73</v>
      </c>
      <c r="H7" s="57" t="s">
        <v>74</v>
      </c>
      <c r="I7" s="57" t="s">
        <v>75</v>
      </c>
      <c r="J7" s="57" t="s">
        <v>76</v>
      </c>
      <c r="K7" s="57" t="s">
        <v>77</v>
      </c>
    </row>
    <row r="8" spans="1:11" ht="21" customHeight="1">
      <c r="A8" s="107"/>
      <c r="B8" s="109"/>
      <c r="C8" s="109"/>
      <c r="D8" s="58" t="s">
        <v>78</v>
      </c>
      <c r="E8" s="59">
        <f>SUM(E9:E54)</f>
        <v>97624666</v>
      </c>
      <c r="F8" s="59">
        <f>SUM(F9:F54)</f>
        <v>97624666</v>
      </c>
      <c r="G8" s="59"/>
      <c r="H8" s="59"/>
      <c r="I8" s="59"/>
      <c r="J8" s="59"/>
      <c r="K8" s="59"/>
    </row>
    <row r="9" spans="1:11" ht="21" customHeight="1">
      <c r="A9" s="102">
        <v>2040201</v>
      </c>
      <c r="B9" s="102"/>
      <c r="C9" s="102"/>
      <c r="D9" s="77" t="s">
        <v>267</v>
      </c>
      <c r="E9" s="78">
        <v>29820412</v>
      </c>
      <c r="F9" s="78">
        <v>29820412</v>
      </c>
      <c r="G9" s="60"/>
      <c r="H9" s="59"/>
      <c r="I9" s="60"/>
      <c r="J9" s="60"/>
      <c r="K9" s="59"/>
    </row>
    <row r="10" spans="1:11" ht="21" customHeight="1">
      <c r="A10" s="102">
        <v>2040201</v>
      </c>
      <c r="B10" s="102"/>
      <c r="C10" s="102"/>
      <c r="D10" s="77" t="s">
        <v>268</v>
      </c>
      <c r="E10" s="78">
        <v>360</v>
      </c>
      <c r="F10" s="78">
        <v>360</v>
      </c>
      <c r="G10" s="60"/>
      <c r="H10" s="59"/>
      <c r="I10" s="60"/>
      <c r="J10" s="60"/>
      <c r="K10" s="59"/>
    </row>
    <row r="11" spans="1:11" ht="21" customHeight="1">
      <c r="A11" s="102">
        <v>2040201</v>
      </c>
      <c r="B11" s="102"/>
      <c r="C11" s="102"/>
      <c r="D11" s="77" t="s">
        <v>269</v>
      </c>
      <c r="E11" s="78">
        <v>364800</v>
      </c>
      <c r="F11" s="78">
        <v>364800</v>
      </c>
      <c r="G11" s="60"/>
      <c r="H11" s="59"/>
      <c r="I11" s="60"/>
      <c r="J11" s="60"/>
      <c r="K11" s="59"/>
    </row>
    <row r="12" spans="1:11" ht="21" customHeight="1">
      <c r="A12" s="102">
        <v>2040201</v>
      </c>
      <c r="B12" s="102"/>
      <c r="C12" s="102"/>
      <c r="D12" s="77" t="s">
        <v>270</v>
      </c>
      <c r="E12" s="78">
        <v>4899500</v>
      </c>
      <c r="F12" s="78">
        <v>4899500</v>
      </c>
      <c r="G12" s="60"/>
      <c r="H12" s="59"/>
      <c r="I12" s="60"/>
      <c r="J12" s="60"/>
      <c r="K12" s="59"/>
    </row>
    <row r="13" spans="1:11" ht="21" customHeight="1">
      <c r="A13" s="102">
        <v>2040201</v>
      </c>
      <c r="B13" s="102"/>
      <c r="C13" s="102"/>
      <c r="D13" s="77" t="s">
        <v>271</v>
      </c>
      <c r="E13" s="78">
        <v>1281472</v>
      </c>
      <c r="F13" s="78">
        <v>1281472</v>
      </c>
      <c r="G13" s="60"/>
      <c r="H13" s="59"/>
      <c r="I13" s="60"/>
      <c r="J13" s="60"/>
      <c r="K13" s="59"/>
    </row>
    <row r="14" spans="1:11" ht="21" customHeight="1">
      <c r="A14" s="102">
        <v>2040201</v>
      </c>
      <c r="B14" s="102"/>
      <c r="C14" s="102"/>
      <c r="D14" s="77" t="s">
        <v>272</v>
      </c>
      <c r="E14" s="78">
        <v>2380000</v>
      </c>
      <c r="F14" s="78">
        <v>2380000</v>
      </c>
      <c r="G14" s="60"/>
      <c r="H14" s="59"/>
      <c r="I14" s="60"/>
      <c r="J14" s="60"/>
      <c r="K14" s="59"/>
    </row>
    <row r="15" spans="1:11" ht="21" customHeight="1">
      <c r="A15" s="102">
        <v>2040201</v>
      </c>
      <c r="B15" s="102"/>
      <c r="C15" s="102"/>
      <c r="D15" s="77" t="s">
        <v>273</v>
      </c>
      <c r="E15" s="78">
        <v>1377600</v>
      </c>
      <c r="F15" s="78">
        <v>1377600</v>
      </c>
      <c r="G15" s="60"/>
      <c r="H15" s="59"/>
      <c r="I15" s="60"/>
      <c r="J15" s="60"/>
      <c r="K15" s="59"/>
    </row>
    <row r="16" spans="1:11" ht="21" customHeight="1">
      <c r="A16" s="102">
        <v>2040201</v>
      </c>
      <c r="B16" s="102"/>
      <c r="C16" s="102"/>
      <c r="D16" s="77" t="s">
        <v>274</v>
      </c>
      <c r="E16" s="78">
        <v>17556000</v>
      </c>
      <c r="F16" s="78">
        <v>17556000</v>
      </c>
      <c r="G16" s="60"/>
      <c r="H16" s="59"/>
      <c r="I16" s="60"/>
      <c r="J16" s="60"/>
      <c r="K16" s="59"/>
    </row>
    <row r="17" spans="1:11" ht="21" customHeight="1">
      <c r="A17" s="102">
        <v>2040201</v>
      </c>
      <c r="B17" s="102"/>
      <c r="C17" s="102"/>
      <c r="D17" s="77" t="s">
        <v>275</v>
      </c>
      <c r="E17" s="78">
        <v>36000</v>
      </c>
      <c r="F17" s="78">
        <v>36000</v>
      </c>
      <c r="G17" s="60"/>
      <c r="H17" s="59"/>
      <c r="I17" s="60"/>
      <c r="J17" s="60"/>
      <c r="K17" s="59"/>
    </row>
    <row r="18" spans="1:11" ht="21" customHeight="1">
      <c r="A18" s="102">
        <v>2040201</v>
      </c>
      <c r="B18" s="102"/>
      <c r="C18" s="102"/>
      <c r="D18" s="77" t="s">
        <v>276</v>
      </c>
      <c r="E18" s="78">
        <v>2772000</v>
      </c>
      <c r="F18" s="78">
        <v>2772000</v>
      </c>
      <c r="G18" s="60"/>
      <c r="H18" s="59"/>
      <c r="I18" s="60"/>
      <c r="J18" s="60"/>
      <c r="K18" s="59"/>
    </row>
    <row r="19" spans="1:11" ht="21" customHeight="1">
      <c r="A19" s="102">
        <v>2040201</v>
      </c>
      <c r="B19" s="102"/>
      <c r="C19" s="102"/>
      <c r="D19" s="77" t="s">
        <v>277</v>
      </c>
      <c r="E19" s="78">
        <v>1860400</v>
      </c>
      <c r="F19" s="78">
        <v>1860400</v>
      </c>
      <c r="G19" s="60"/>
      <c r="H19" s="59"/>
      <c r="I19" s="60"/>
      <c r="J19" s="60"/>
      <c r="K19" s="59"/>
    </row>
    <row r="20" spans="1:11" ht="21" customHeight="1">
      <c r="A20" s="102">
        <v>2040201</v>
      </c>
      <c r="B20" s="102"/>
      <c r="C20" s="102"/>
      <c r="D20" s="77" t="s">
        <v>278</v>
      </c>
      <c r="E20" s="78">
        <v>32882</v>
      </c>
      <c r="F20" s="78">
        <v>32882</v>
      </c>
      <c r="G20" s="60"/>
      <c r="H20" s="59"/>
      <c r="I20" s="60"/>
      <c r="J20" s="60"/>
      <c r="K20" s="59"/>
    </row>
    <row r="21" spans="1:11" ht="21" customHeight="1">
      <c r="A21" s="102">
        <v>2040201</v>
      </c>
      <c r="B21" s="102"/>
      <c r="C21" s="102"/>
      <c r="D21" s="77" t="s">
        <v>279</v>
      </c>
      <c r="E21" s="78">
        <v>5338710</v>
      </c>
      <c r="F21" s="78">
        <v>5338710</v>
      </c>
      <c r="G21" s="60"/>
      <c r="H21" s="59"/>
      <c r="I21" s="60"/>
      <c r="J21" s="60"/>
      <c r="K21" s="59"/>
    </row>
    <row r="22" spans="1:11" ht="21" customHeight="1">
      <c r="A22" s="102">
        <v>2040201</v>
      </c>
      <c r="B22" s="102"/>
      <c r="C22" s="102"/>
      <c r="D22" s="77" t="s">
        <v>280</v>
      </c>
      <c r="E22" s="78">
        <v>1291290</v>
      </c>
      <c r="F22" s="78">
        <v>1291290</v>
      </c>
      <c r="G22" s="60"/>
      <c r="H22" s="59"/>
      <c r="I22" s="60"/>
      <c r="J22" s="60"/>
      <c r="K22" s="59"/>
    </row>
    <row r="23" spans="1:11" ht="21" customHeight="1">
      <c r="A23" s="102">
        <v>2040201</v>
      </c>
      <c r="B23" s="102"/>
      <c r="C23" s="102"/>
      <c r="D23" s="77" t="s">
        <v>281</v>
      </c>
      <c r="E23" s="78">
        <v>4071793</v>
      </c>
      <c r="F23" s="78">
        <v>4071793</v>
      </c>
      <c r="G23" s="60"/>
      <c r="H23" s="59"/>
      <c r="I23" s="60"/>
      <c r="J23" s="60"/>
      <c r="K23" s="59"/>
    </row>
    <row r="24" spans="1:11" ht="21" customHeight="1">
      <c r="A24" s="102">
        <v>2040204</v>
      </c>
      <c r="B24" s="102"/>
      <c r="C24" s="102"/>
      <c r="D24" s="77" t="s">
        <v>244</v>
      </c>
      <c r="E24" s="78">
        <v>6000000</v>
      </c>
      <c r="F24" s="78">
        <v>6000000</v>
      </c>
      <c r="G24" s="60"/>
      <c r="H24" s="59"/>
      <c r="I24" s="60"/>
      <c r="J24" s="60"/>
      <c r="K24" s="59"/>
    </row>
    <row r="25" spans="1:11" ht="21" customHeight="1">
      <c r="A25" s="102">
        <v>2040204</v>
      </c>
      <c r="B25" s="102"/>
      <c r="C25" s="102"/>
      <c r="D25" s="77" t="s">
        <v>245</v>
      </c>
      <c r="E25" s="78">
        <v>125000</v>
      </c>
      <c r="F25" s="78">
        <v>125000</v>
      </c>
      <c r="G25" s="60"/>
      <c r="H25" s="59"/>
      <c r="I25" s="60"/>
      <c r="J25" s="60"/>
      <c r="K25" s="59"/>
    </row>
    <row r="26" spans="1:11" ht="21" customHeight="1">
      <c r="A26" s="102">
        <v>2040204</v>
      </c>
      <c r="B26" s="102"/>
      <c r="C26" s="102"/>
      <c r="D26" s="77" t="s">
        <v>246</v>
      </c>
      <c r="E26" s="78">
        <v>300000</v>
      </c>
      <c r="F26" s="78">
        <v>300000</v>
      </c>
      <c r="G26" s="60"/>
      <c r="H26" s="59"/>
      <c r="I26" s="60"/>
      <c r="J26" s="60"/>
      <c r="K26" s="59"/>
    </row>
    <row r="27" spans="1:11" ht="21" customHeight="1">
      <c r="A27" s="102">
        <v>2040204</v>
      </c>
      <c r="B27" s="102"/>
      <c r="C27" s="102"/>
      <c r="D27" s="77" t="s">
        <v>247</v>
      </c>
      <c r="E27" s="78">
        <v>1600000</v>
      </c>
      <c r="F27" s="78">
        <v>1600000</v>
      </c>
      <c r="G27" s="60"/>
      <c r="H27" s="59"/>
      <c r="I27" s="60"/>
      <c r="J27" s="60"/>
      <c r="K27" s="59"/>
    </row>
    <row r="28" spans="1:11" ht="21" customHeight="1">
      <c r="A28" s="102">
        <v>2040204</v>
      </c>
      <c r="B28" s="102"/>
      <c r="C28" s="102"/>
      <c r="D28" s="77" t="s">
        <v>248</v>
      </c>
      <c r="E28" s="78">
        <v>640000</v>
      </c>
      <c r="F28" s="78">
        <v>640000</v>
      </c>
      <c r="G28" s="60"/>
      <c r="H28" s="59"/>
      <c r="I28" s="60"/>
      <c r="J28" s="60"/>
      <c r="K28" s="59"/>
    </row>
    <row r="29" spans="1:11" ht="21" customHeight="1">
      <c r="A29" s="102">
        <v>2040204</v>
      </c>
      <c r="B29" s="102"/>
      <c r="C29" s="102"/>
      <c r="D29" s="77" t="s">
        <v>249</v>
      </c>
      <c r="E29" s="78">
        <v>50000</v>
      </c>
      <c r="F29" s="78">
        <v>50000</v>
      </c>
      <c r="G29" s="60"/>
      <c r="H29" s="59"/>
      <c r="I29" s="60"/>
      <c r="J29" s="60"/>
      <c r="K29" s="59"/>
    </row>
    <row r="30" spans="1:11" ht="21" customHeight="1">
      <c r="A30" s="102">
        <v>2040208</v>
      </c>
      <c r="B30" s="102"/>
      <c r="C30" s="102"/>
      <c r="D30" s="77" t="s">
        <v>250</v>
      </c>
      <c r="E30" s="78">
        <v>500000</v>
      </c>
      <c r="F30" s="78">
        <v>500000</v>
      </c>
      <c r="G30" s="60"/>
      <c r="H30" s="59"/>
      <c r="I30" s="60"/>
      <c r="J30" s="60"/>
      <c r="K30" s="59"/>
    </row>
    <row r="31" spans="1:11" ht="21" customHeight="1">
      <c r="A31" s="102">
        <v>2040212</v>
      </c>
      <c r="B31" s="102"/>
      <c r="C31" s="102"/>
      <c r="D31" s="77" t="s">
        <v>251</v>
      </c>
      <c r="E31" s="78">
        <v>300000</v>
      </c>
      <c r="F31" s="78">
        <v>300000</v>
      </c>
      <c r="G31" s="60"/>
      <c r="H31" s="59"/>
      <c r="I31" s="60"/>
      <c r="J31" s="60"/>
      <c r="K31" s="59"/>
    </row>
    <row r="32" spans="1:11" ht="21" customHeight="1">
      <c r="A32" s="102">
        <v>2040212</v>
      </c>
      <c r="B32" s="102"/>
      <c r="C32" s="102"/>
      <c r="D32" s="77" t="s">
        <v>252</v>
      </c>
      <c r="E32" s="78">
        <v>300000</v>
      </c>
      <c r="F32" s="78">
        <v>300000</v>
      </c>
      <c r="G32" s="60"/>
      <c r="H32" s="59"/>
      <c r="I32" s="60"/>
      <c r="J32" s="60"/>
      <c r="K32" s="59"/>
    </row>
    <row r="33" spans="1:11" ht="21" customHeight="1">
      <c r="A33" s="102">
        <v>2040212</v>
      </c>
      <c r="B33" s="102"/>
      <c r="C33" s="102"/>
      <c r="D33" s="77" t="s">
        <v>253</v>
      </c>
      <c r="E33" s="78">
        <v>300000</v>
      </c>
      <c r="F33" s="78">
        <v>300000</v>
      </c>
      <c r="G33" s="60"/>
      <c r="H33" s="59"/>
      <c r="I33" s="60"/>
      <c r="J33" s="60"/>
      <c r="K33" s="59"/>
    </row>
    <row r="34" spans="1:11" ht="21" customHeight="1">
      <c r="A34" s="102">
        <v>2040217</v>
      </c>
      <c r="B34" s="102"/>
      <c r="C34" s="102"/>
      <c r="D34" s="77" t="s">
        <v>254</v>
      </c>
      <c r="E34" s="78">
        <v>220000</v>
      </c>
      <c r="F34" s="78">
        <v>220000</v>
      </c>
      <c r="G34" s="60"/>
      <c r="H34" s="59"/>
      <c r="I34" s="60"/>
      <c r="J34" s="60"/>
      <c r="K34" s="59"/>
    </row>
    <row r="35" spans="1:11" ht="21" customHeight="1">
      <c r="A35" s="102">
        <v>2040217</v>
      </c>
      <c r="B35" s="102"/>
      <c r="C35" s="102"/>
      <c r="D35" s="77" t="s">
        <v>255</v>
      </c>
      <c r="E35" s="78">
        <v>1029600</v>
      </c>
      <c r="F35" s="78">
        <v>1029600</v>
      </c>
      <c r="G35" s="60"/>
      <c r="H35" s="59"/>
      <c r="I35" s="60"/>
      <c r="J35" s="60"/>
      <c r="K35" s="59"/>
    </row>
    <row r="36" spans="1:11" ht="21" customHeight="1">
      <c r="A36" s="102">
        <v>2040217</v>
      </c>
      <c r="B36" s="102"/>
      <c r="C36" s="102"/>
      <c r="D36" s="77" t="s">
        <v>256</v>
      </c>
      <c r="E36" s="78">
        <v>80000</v>
      </c>
      <c r="F36" s="78">
        <v>80000</v>
      </c>
      <c r="G36" s="60"/>
      <c r="H36" s="59"/>
      <c r="I36" s="60"/>
      <c r="J36" s="60"/>
      <c r="K36" s="59"/>
    </row>
    <row r="37" spans="1:11" ht="21" customHeight="1">
      <c r="A37" s="102">
        <v>2040217</v>
      </c>
      <c r="B37" s="102"/>
      <c r="C37" s="102"/>
      <c r="D37" s="77" t="s">
        <v>257</v>
      </c>
      <c r="E37" s="78">
        <v>100000</v>
      </c>
      <c r="F37" s="78">
        <v>100000</v>
      </c>
      <c r="G37" s="60"/>
      <c r="H37" s="59"/>
      <c r="I37" s="60"/>
      <c r="J37" s="60"/>
      <c r="K37" s="59"/>
    </row>
    <row r="38" spans="1:11" ht="21" customHeight="1">
      <c r="A38" s="102">
        <v>2040217</v>
      </c>
      <c r="B38" s="102"/>
      <c r="C38" s="102"/>
      <c r="D38" s="77" t="s">
        <v>258</v>
      </c>
      <c r="E38" s="78">
        <v>80000</v>
      </c>
      <c r="F38" s="78">
        <v>80000</v>
      </c>
      <c r="G38" s="60"/>
      <c r="H38" s="59"/>
      <c r="I38" s="60"/>
      <c r="J38" s="60"/>
      <c r="K38" s="59"/>
    </row>
    <row r="39" spans="1:11" ht="21" customHeight="1">
      <c r="A39" s="102">
        <v>2040217</v>
      </c>
      <c r="B39" s="102"/>
      <c r="C39" s="102"/>
      <c r="D39" s="77" t="s">
        <v>259</v>
      </c>
      <c r="E39" s="78">
        <v>100000</v>
      </c>
      <c r="F39" s="78">
        <v>100000</v>
      </c>
      <c r="G39" s="60"/>
      <c r="H39" s="59"/>
      <c r="I39" s="60"/>
      <c r="J39" s="60"/>
      <c r="K39" s="59"/>
    </row>
    <row r="40" spans="1:11" ht="21" customHeight="1">
      <c r="A40" s="102">
        <v>2040217</v>
      </c>
      <c r="B40" s="102"/>
      <c r="C40" s="102"/>
      <c r="D40" s="77" t="s">
        <v>260</v>
      </c>
      <c r="E40" s="78">
        <v>100000</v>
      </c>
      <c r="F40" s="78">
        <v>100000</v>
      </c>
      <c r="G40" s="60"/>
      <c r="H40" s="59"/>
      <c r="I40" s="60"/>
      <c r="J40" s="60"/>
      <c r="K40" s="59"/>
    </row>
    <row r="41" spans="1:11" ht="21" customHeight="1">
      <c r="A41" s="102">
        <v>2040217</v>
      </c>
      <c r="B41" s="102"/>
      <c r="C41" s="102"/>
      <c r="D41" s="77" t="s">
        <v>261</v>
      </c>
      <c r="E41" s="78">
        <v>234000</v>
      </c>
      <c r="F41" s="78">
        <v>234000</v>
      </c>
      <c r="G41" s="60"/>
      <c r="H41" s="59"/>
      <c r="I41" s="60"/>
      <c r="J41" s="60"/>
      <c r="K41" s="59"/>
    </row>
    <row r="42" spans="1:11" ht="21" customHeight="1">
      <c r="A42" s="102">
        <v>2040217</v>
      </c>
      <c r="B42" s="102"/>
      <c r="C42" s="102"/>
      <c r="D42" s="77" t="s">
        <v>262</v>
      </c>
      <c r="E42" s="78">
        <v>28800</v>
      </c>
      <c r="F42" s="78">
        <v>28800</v>
      </c>
      <c r="G42" s="60"/>
      <c r="H42" s="59"/>
      <c r="I42" s="60"/>
      <c r="J42" s="60"/>
      <c r="K42" s="59"/>
    </row>
    <row r="43" spans="1:11" ht="21" customHeight="1">
      <c r="A43" s="102">
        <v>2040217</v>
      </c>
      <c r="B43" s="102"/>
      <c r="C43" s="102"/>
      <c r="D43" s="77" t="s">
        <v>263</v>
      </c>
      <c r="E43" s="78">
        <v>30000</v>
      </c>
      <c r="F43" s="78">
        <v>30000</v>
      </c>
      <c r="G43" s="60"/>
      <c r="H43" s="59"/>
      <c r="I43" s="60"/>
      <c r="J43" s="60"/>
      <c r="K43" s="59"/>
    </row>
    <row r="44" spans="1:11" ht="21" customHeight="1">
      <c r="A44" s="102">
        <v>2040299</v>
      </c>
      <c r="B44" s="102"/>
      <c r="C44" s="102"/>
      <c r="D44" s="77" t="s">
        <v>264</v>
      </c>
      <c r="E44" s="78">
        <v>640000</v>
      </c>
      <c r="F44" s="78">
        <v>640000</v>
      </c>
      <c r="G44" s="60"/>
      <c r="H44" s="59"/>
      <c r="I44" s="60"/>
      <c r="J44" s="60"/>
      <c r="K44" s="59"/>
    </row>
    <row r="45" spans="1:11" ht="21" customHeight="1">
      <c r="A45" s="102">
        <v>2040299</v>
      </c>
      <c r="B45" s="102"/>
      <c r="C45" s="102"/>
      <c r="D45" s="77" t="s">
        <v>265</v>
      </c>
      <c r="E45" s="78">
        <v>50000</v>
      </c>
      <c r="F45" s="78">
        <v>50000</v>
      </c>
      <c r="G45" s="60"/>
      <c r="H45" s="59"/>
      <c r="I45" s="60"/>
      <c r="J45" s="60"/>
      <c r="K45" s="59"/>
    </row>
    <row r="46" spans="1:11" ht="21" customHeight="1">
      <c r="A46" s="102">
        <v>2040299</v>
      </c>
      <c r="B46" s="102"/>
      <c r="C46" s="102"/>
      <c r="D46" s="77" t="s">
        <v>266</v>
      </c>
      <c r="E46" s="78">
        <v>100000</v>
      </c>
      <c r="F46" s="78">
        <v>100000</v>
      </c>
      <c r="G46" s="60"/>
      <c r="H46" s="59"/>
      <c r="I46" s="60"/>
      <c r="J46" s="60"/>
      <c r="K46" s="59"/>
    </row>
    <row r="47" spans="1:11" ht="21" customHeight="1">
      <c r="A47" s="102">
        <v>2080501</v>
      </c>
      <c r="B47" s="102"/>
      <c r="C47" s="102"/>
      <c r="D47" s="77" t="s">
        <v>282</v>
      </c>
      <c r="E47" s="78">
        <v>7253590</v>
      </c>
      <c r="F47" s="78">
        <v>7253590</v>
      </c>
      <c r="G47" s="60"/>
      <c r="H47" s="59"/>
      <c r="I47" s="60"/>
      <c r="J47" s="60"/>
      <c r="K47" s="59"/>
    </row>
    <row r="48" spans="1:11" ht="21" customHeight="1">
      <c r="A48" s="102">
        <v>2101101</v>
      </c>
      <c r="B48" s="102"/>
      <c r="C48" s="102"/>
      <c r="D48" s="77" t="s">
        <v>283</v>
      </c>
      <c r="E48" s="78">
        <v>1748553</v>
      </c>
      <c r="F48" s="78">
        <v>1748553</v>
      </c>
      <c r="G48" s="60"/>
      <c r="H48" s="59"/>
      <c r="I48" s="60"/>
      <c r="J48" s="60"/>
      <c r="K48" s="59"/>
    </row>
    <row r="49" spans="1:11" ht="21" customHeight="1">
      <c r="A49" s="102">
        <v>2101103</v>
      </c>
      <c r="B49" s="102"/>
      <c r="C49" s="102"/>
      <c r="D49" s="77" t="s">
        <v>284</v>
      </c>
      <c r="E49" s="78">
        <v>502684</v>
      </c>
      <c r="F49" s="78">
        <v>502684</v>
      </c>
      <c r="G49" s="60"/>
      <c r="H49" s="59"/>
      <c r="I49" s="60"/>
      <c r="J49" s="60"/>
      <c r="K49" s="59"/>
    </row>
    <row r="50" spans="1:11" ht="21" customHeight="1">
      <c r="A50" s="102">
        <v>2120901</v>
      </c>
      <c r="B50" s="102"/>
      <c r="C50" s="102"/>
      <c r="D50" s="77" t="s">
        <v>234</v>
      </c>
      <c r="E50" s="78">
        <v>100000</v>
      </c>
      <c r="F50" s="78">
        <v>100000</v>
      </c>
      <c r="G50" s="60"/>
      <c r="H50" s="59"/>
      <c r="I50" s="60"/>
      <c r="J50" s="60"/>
      <c r="K50" s="59"/>
    </row>
    <row r="51" spans="1:11" ht="21" customHeight="1">
      <c r="A51" s="102">
        <v>2120901</v>
      </c>
      <c r="B51" s="102"/>
      <c r="C51" s="102"/>
      <c r="D51" s="77" t="s">
        <v>235</v>
      </c>
      <c r="E51" s="78">
        <v>100000</v>
      </c>
      <c r="F51" s="78">
        <v>100000</v>
      </c>
      <c r="G51" s="60"/>
      <c r="H51" s="59"/>
      <c r="I51" s="60"/>
      <c r="J51" s="60"/>
      <c r="K51" s="59"/>
    </row>
    <row r="52" spans="1:11" ht="25.5" customHeight="1">
      <c r="A52" s="102">
        <v>2120901</v>
      </c>
      <c r="B52" s="102"/>
      <c r="C52" s="102"/>
      <c r="D52" s="77" t="s">
        <v>236</v>
      </c>
      <c r="E52" s="78">
        <v>1200000</v>
      </c>
      <c r="F52" s="78">
        <v>1200000</v>
      </c>
      <c r="G52" s="60"/>
      <c r="H52" s="59"/>
      <c r="I52" s="60"/>
      <c r="J52" s="60"/>
      <c r="K52" s="59"/>
    </row>
    <row r="53" spans="1:11" ht="25.5" customHeight="1">
      <c r="A53" s="102">
        <v>2120901</v>
      </c>
      <c r="B53" s="102"/>
      <c r="C53" s="102"/>
      <c r="D53" s="77" t="s">
        <v>237</v>
      </c>
      <c r="E53" s="78">
        <v>128000</v>
      </c>
      <c r="F53" s="78">
        <v>128000</v>
      </c>
      <c r="G53" s="60"/>
      <c r="H53" s="59"/>
      <c r="I53" s="60"/>
      <c r="J53" s="60"/>
      <c r="K53" s="59"/>
    </row>
    <row r="54" spans="1:11" ht="25.5" customHeight="1">
      <c r="A54" s="102">
        <v>2120901</v>
      </c>
      <c r="B54" s="102"/>
      <c r="C54" s="102"/>
      <c r="D54" s="77" t="s">
        <v>238</v>
      </c>
      <c r="E54" s="78">
        <v>601220</v>
      </c>
      <c r="F54" s="78">
        <v>601220</v>
      </c>
      <c r="G54" s="60"/>
      <c r="H54" s="59"/>
      <c r="I54" s="60"/>
      <c r="J54" s="60"/>
      <c r="K54" s="59"/>
    </row>
  </sheetData>
  <sheetProtection/>
  <mergeCells count="61">
    <mergeCell ref="A48:C48"/>
    <mergeCell ref="A53:C53"/>
    <mergeCell ref="A54:C54"/>
    <mergeCell ref="A49:C49"/>
    <mergeCell ref="A50:C50"/>
    <mergeCell ref="A51:C51"/>
    <mergeCell ref="A52:C52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K4:K6"/>
    <mergeCell ref="A21:C21"/>
    <mergeCell ref="A22:C22"/>
    <mergeCell ref="A23:C23"/>
    <mergeCell ref="A18:C18"/>
    <mergeCell ref="A19:C19"/>
    <mergeCell ref="A20:C20"/>
    <mergeCell ref="A7:A8"/>
    <mergeCell ref="B7:B8"/>
    <mergeCell ref="C7:C8"/>
    <mergeCell ref="A2:K2"/>
    <mergeCell ref="A3:C3"/>
    <mergeCell ref="A4:D4"/>
    <mergeCell ref="A9:C9"/>
    <mergeCell ref="D5:D6"/>
    <mergeCell ref="A5:C6"/>
    <mergeCell ref="E4:E6"/>
    <mergeCell ref="H4:H6"/>
    <mergeCell ref="I4:I6"/>
    <mergeCell ref="J4:J6"/>
    <mergeCell ref="F4:F6"/>
    <mergeCell ref="G4:G6"/>
    <mergeCell ref="A15:C15"/>
    <mergeCell ref="A17:C17"/>
    <mergeCell ref="A10:C10"/>
    <mergeCell ref="A11:C11"/>
    <mergeCell ref="A12:C12"/>
    <mergeCell ref="A13:C13"/>
    <mergeCell ref="A14:C14"/>
    <mergeCell ref="A16:C1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55"/>
  <sheetViews>
    <sheetView zoomScaleSheetLayoutView="100" zoomScalePageLayoutView="0" workbookViewId="0" topLeftCell="A22">
      <selection activeCell="F48" sqref="F48:F50"/>
    </sheetView>
  </sheetViews>
  <sheetFormatPr defaultColWidth="9.00390625" defaultRowHeight="14.25"/>
  <cols>
    <col min="1" max="3" width="2.75390625" style="0" customWidth="1"/>
    <col min="4" max="4" width="16.25390625" style="0" customWidth="1"/>
    <col min="5" max="5" width="13.125" style="0" customWidth="1"/>
    <col min="6" max="6" width="12.375" style="0" customWidth="1"/>
    <col min="7" max="7" width="10.875" style="0" customWidth="1"/>
    <col min="8" max="8" width="8.75390625" style="0" customWidth="1"/>
    <col min="9" max="9" width="3.50390625" style="0" customWidth="1"/>
    <col min="10" max="10" width="4.125" style="0" customWidth="1"/>
    <col min="11" max="11" width="3.625" style="0" customWidth="1"/>
  </cols>
  <sheetData>
    <row r="1" ht="14.25">
      <c r="A1" s="1" t="s">
        <v>79</v>
      </c>
    </row>
    <row r="2" spans="1:10" ht="27">
      <c r="A2" s="110" t="s">
        <v>80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">
      <c r="A3" s="111" t="s">
        <v>55</v>
      </c>
      <c r="B3" s="111"/>
      <c r="C3" s="111"/>
      <c r="D3" s="48"/>
      <c r="E3" s="48"/>
      <c r="F3" s="49"/>
      <c r="G3" s="48"/>
      <c r="H3" s="48"/>
      <c r="I3" s="89" t="s">
        <v>345</v>
      </c>
      <c r="J3" s="54"/>
    </row>
    <row r="4" spans="1:11" ht="49.5" customHeight="1">
      <c r="A4" s="112" t="s">
        <v>57</v>
      </c>
      <c r="B4" s="112"/>
      <c r="C4" s="112"/>
      <c r="D4" s="112"/>
      <c r="E4" s="113" t="s">
        <v>81</v>
      </c>
      <c r="F4" s="113" t="s">
        <v>82</v>
      </c>
      <c r="G4" s="113" t="s">
        <v>83</v>
      </c>
      <c r="H4" s="113" t="s">
        <v>84</v>
      </c>
      <c r="I4" s="113" t="s">
        <v>85</v>
      </c>
      <c r="J4" s="113" t="s">
        <v>86</v>
      </c>
      <c r="K4" s="114" t="s">
        <v>346</v>
      </c>
    </row>
    <row r="5" spans="1:11" ht="14.25">
      <c r="A5" s="113" t="s">
        <v>65</v>
      </c>
      <c r="B5" s="113"/>
      <c r="C5" s="113"/>
      <c r="D5" s="112" t="s">
        <v>66</v>
      </c>
      <c r="E5" s="113"/>
      <c r="F5" s="113"/>
      <c r="G5" s="113"/>
      <c r="H5" s="113"/>
      <c r="I5" s="113"/>
      <c r="J5" s="113"/>
      <c r="K5" s="115"/>
    </row>
    <row r="6" spans="1:11" ht="14.25">
      <c r="A6" s="113"/>
      <c r="B6" s="113"/>
      <c r="C6" s="113"/>
      <c r="D6" s="112"/>
      <c r="E6" s="113"/>
      <c r="F6" s="113"/>
      <c r="G6" s="113"/>
      <c r="H6" s="113"/>
      <c r="I6" s="113"/>
      <c r="J6" s="113"/>
      <c r="K6" s="115"/>
    </row>
    <row r="7" spans="1:11" ht="14.25">
      <c r="A7" s="113"/>
      <c r="B7" s="113"/>
      <c r="C7" s="113"/>
      <c r="D7" s="112"/>
      <c r="E7" s="113"/>
      <c r="F7" s="113"/>
      <c r="G7" s="113"/>
      <c r="H7" s="113"/>
      <c r="I7" s="113"/>
      <c r="J7" s="113"/>
      <c r="K7" s="116"/>
    </row>
    <row r="8" spans="1:11" ht="14.25">
      <c r="A8" s="112" t="s">
        <v>67</v>
      </c>
      <c r="B8" s="112" t="s">
        <v>68</v>
      </c>
      <c r="C8" s="112" t="s">
        <v>69</v>
      </c>
      <c r="D8" s="50" t="s">
        <v>70</v>
      </c>
      <c r="E8" s="51" t="s">
        <v>71</v>
      </c>
      <c r="F8" s="51" t="s">
        <v>72</v>
      </c>
      <c r="G8" s="51" t="s">
        <v>73</v>
      </c>
      <c r="H8" s="51" t="s">
        <v>74</v>
      </c>
      <c r="I8" s="51" t="s">
        <v>75</v>
      </c>
      <c r="J8" s="51" t="s">
        <v>76</v>
      </c>
      <c r="K8" s="7"/>
    </row>
    <row r="9" spans="1:11" ht="14.25">
      <c r="A9" s="112"/>
      <c r="B9" s="112"/>
      <c r="C9" s="112"/>
      <c r="D9" s="50" t="s">
        <v>78</v>
      </c>
      <c r="E9" s="52">
        <f>SUM(E10:E55)</f>
        <v>97624666</v>
      </c>
      <c r="F9" s="52">
        <f>SUM(F10:F55)</f>
        <v>82588046</v>
      </c>
      <c r="G9" s="52">
        <f>SUM(G10:G55)</f>
        <v>14436620</v>
      </c>
      <c r="H9" s="52">
        <f>SUM(H11:H55)</f>
        <v>600000</v>
      </c>
      <c r="I9" s="52"/>
      <c r="J9" s="52"/>
      <c r="K9" s="7"/>
    </row>
    <row r="10" spans="1:11" ht="14.25">
      <c r="A10" s="102">
        <v>2040201</v>
      </c>
      <c r="B10" s="102"/>
      <c r="C10" s="102"/>
      <c r="D10" s="77" t="s">
        <v>267</v>
      </c>
      <c r="E10" s="52">
        <f>SUM(F10:K10)</f>
        <v>29820412</v>
      </c>
      <c r="F10" s="78">
        <v>29820412</v>
      </c>
      <c r="G10" s="52"/>
      <c r="H10" s="53"/>
      <c r="I10" s="53"/>
      <c r="J10" s="53"/>
      <c r="K10" s="7"/>
    </row>
    <row r="11" spans="1:11" ht="14.25">
      <c r="A11" s="102">
        <v>2040201</v>
      </c>
      <c r="B11" s="102"/>
      <c r="C11" s="102"/>
      <c r="D11" s="77" t="s">
        <v>268</v>
      </c>
      <c r="E11" s="52">
        <f aca="true" t="shared" si="0" ref="E11:E55">SUM(F11:K11)</f>
        <v>360</v>
      </c>
      <c r="F11" s="78">
        <v>360</v>
      </c>
      <c r="G11" s="52"/>
      <c r="H11" s="53"/>
      <c r="I11" s="53"/>
      <c r="J11" s="53"/>
      <c r="K11" s="7"/>
    </row>
    <row r="12" spans="1:11" ht="14.25">
      <c r="A12" s="102">
        <v>2040201</v>
      </c>
      <c r="B12" s="102"/>
      <c r="C12" s="102"/>
      <c r="D12" s="77" t="s">
        <v>269</v>
      </c>
      <c r="E12" s="52">
        <f t="shared" si="0"/>
        <v>364800</v>
      </c>
      <c r="F12" s="78">
        <v>364800</v>
      </c>
      <c r="G12" s="53"/>
      <c r="H12" s="53"/>
      <c r="I12" s="53"/>
      <c r="J12" s="53"/>
      <c r="K12" s="7"/>
    </row>
    <row r="13" spans="1:11" ht="14.25">
      <c r="A13" s="102">
        <v>2040201</v>
      </c>
      <c r="B13" s="102"/>
      <c r="C13" s="102"/>
      <c r="D13" s="77" t="s">
        <v>270</v>
      </c>
      <c r="E13" s="52">
        <f t="shared" si="0"/>
        <v>4899500</v>
      </c>
      <c r="F13" s="78">
        <v>4899500</v>
      </c>
      <c r="G13" s="52"/>
      <c r="H13" s="53"/>
      <c r="I13" s="53"/>
      <c r="J13" s="53"/>
      <c r="K13" s="7"/>
    </row>
    <row r="14" spans="1:11" ht="14.25">
      <c r="A14" s="102">
        <v>2040201</v>
      </c>
      <c r="B14" s="102"/>
      <c r="C14" s="102"/>
      <c r="D14" s="77" t="s">
        <v>271</v>
      </c>
      <c r="E14" s="52">
        <f t="shared" si="0"/>
        <v>1281472</v>
      </c>
      <c r="F14" s="78">
        <v>1281472</v>
      </c>
      <c r="G14" s="52"/>
      <c r="H14" s="53"/>
      <c r="I14" s="53"/>
      <c r="J14" s="53"/>
      <c r="K14" s="7"/>
    </row>
    <row r="15" spans="1:11" ht="14.25">
      <c r="A15" s="102">
        <v>2040201</v>
      </c>
      <c r="B15" s="102"/>
      <c r="C15" s="102"/>
      <c r="D15" s="77" t="s">
        <v>272</v>
      </c>
      <c r="E15" s="52">
        <f t="shared" si="0"/>
        <v>2380000</v>
      </c>
      <c r="F15" s="78">
        <v>2380000</v>
      </c>
      <c r="G15" s="52"/>
      <c r="H15" s="53"/>
      <c r="I15" s="53"/>
      <c r="J15" s="53"/>
      <c r="K15" s="7"/>
    </row>
    <row r="16" spans="1:11" ht="14.25">
      <c r="A16" s="102">
        <v>2040201</v>
      </c>
      <c r="B16" s="102"/>
      <c r="C16" s="102"/>
      <c r="D16" s="77" t="s">
        <v>273</v>
      </c>
      <c r="E16" s="52">
        <f t="shared" si="0"/>
        <v>1377600</v>
      </c>
      <c r="F16" s="78">
        <v>1377600</v>
      </c>
      <c r="G16" s="52"/>
      <c r="H16" s="53"/>
      <c r="I16" s="53"/>
      <c r="J16" s="53"/>
      <c r="K16" s="7"/>
    </row>
    <row r="17" spans="1:11" ht="14.25">
      <c r="A17" s="102">
        <v>2040201</v>
      </c>
      <c r="B17" s="102"/>
      <c r="C17" s="102"/>
      <c r="D17" s="77" t="s">
        <v>274</v>
      </c>
      <c r="E17" s="52">
        <f t="shared" si="0"/>
        <v>17556000</v>
      </c>
      <c r="F17" s="78">
        <v>17556000</v>
      </c>
      <c r="G17" s="52"/>
      <c r="H17" s="53"/>
      <c r="I17" s="53"/>
      <c r="J17" s="53"/>
      <c r="K17" s="7"/>
    </row>
    <row r="18" spans="1:11" ht="14.25">
      <c r="A18" s="102">
        <v>2040201</v>
      </c>
      <c r="B18" s="102"/>
      <c r="C18" s="102"/>
      <c r="D18" s="77" t="s">
        <v>275</v>
      </c>
      <c r="E18" s="52">
        <f t="shared" si="0"/>
        <v>36000</v>
      </c>
      <c r="F18" s="78">
        <v>36000</v>
      </c>
      <c r="G18" s="52"/>
      <c r="H18" s="53"/>
      <c r="I18" s="53"/>
      <c r="J18" s="53"/>
      <c r="K18" s="7"/>
    </row>
    <row r="19" spans="1:11" ht="14.25">
      <c r="A19" s="102">
        <v>2040201</v>
      </c>
      <c r="B19" s="102"/>
      <c r="C19" s="102"/>
      <c r="D19" s="77" t="s">
        <v>276</v>
      </c>
      <c r="E19" s="52">
        <f t="shared" si="0"/>
        <v>2772000</v>
      </c>
      <c r="F19" s="78">
        <v>2772000</v>
      </c>
      <c r="G19" s="53"/>
      <c r="H19" s="53"/>
      <c r="I19" s="53"/>
      <c r="J19" s="53"/>
      <c r="K19" s="7"/>
    </row>
    <row r="20" spans="1:11" ht="14.25">
      <c r="A20" s="102">
        <v>2040201</v>
      </c>
      <c r="B20" s="102"/>
      <c r="C20" s="102"/>
      <c r="D20" s="77" t="s">
        <v>277</v>
      </c>
      <c r="E20" s="52">
        <f t="shared" si="0"/>
        <v>1860400</v>
      </c>
      <c r="F20" s="78">
        <v>1860400</v>
      </c>
      <c r="G20" s="52"/>
      <c r="H20" s="53"/>
      <c r="I20" s="53"/>
      <c r="J20" s="53"/>
      <c r="K20" s="7"/>
    </row>
    <row r="21" spans="1:11" ht="14.25">
      <c r="A21" s="102">
        <v>2040201</v>
      </c>
      <c r="B21" s="102"/>
      <c r="C21" s="102"/>
      <c r="D21" s="77" t="s">
        <v>278</v>
      </c>
      <c r="E21" s="52">
        <f t="shared" si="0"/>
        <v>32882</v>
      </c>
      <c r="F21" s="78">
        <v>32882</v>
      </c>
      <c r="G21" s="52"/>
      <c r="H21" s="53"/>
      <c r="I21" s="53"/>
      <c r="J21" s="53"/>
      <c r="K21" s="7"/>
    </row>
    <row r="22" spans="1:11" ht="14.25">
      <c r="A22" s="102">
        <v>2040201</v>
      </c>
      <c r="B22" s="102"/>
      <c r="C22" s="102"/>
      <c r="D22" s="77" t="s">
        <v>279</v>
      </c>
      <c r="E22" s="52">
        <f t="shared" si="0"/>
        <v>5338710</v>
      </c>
      <c r="F22" s="78">
        <v>5338710</v>
      </c>
      <c r="G22" s="52"/>
      <c r="H22" s="53"/>
      <c r="I22" s="53"/>
      <c r="J22" s="53"/>
      <c r="K22" s="7"/>
    </row>
    <row r="23" spans="1:11" ht="14.25">
      <c r="A23" s="102">
        <v>2040201</v>
      </c>
      <c r="B23" s="102"/>
      <c r="C23" s="102"/>
      <c r="D23" s="77" t="s">
        <v>280</v>
      </c>
      <c r="E23" s="52">
        <f t="shared" si="0"/>
        <v>1291290</v>
      </c>
      <c r="F23" s="78">
        <v>1291290</v>
      </c>
      <c r="G23" s="52"/>
      <c r="H23" s="53"/>
      <c r="I23" s="53"/>
      <c r="J23" s="53"/>
      <c r="K23" s="7"/>
    </row>
    <row r="24" spans="1:11" ht="14.25">
      <c r="A24" s="102">
        <v>2040201</v>
      </c>
      <c r="B24" s="102"/>
      <c r="C24" s="102"/>
      <c r="D24" s="77" t="s">
        <v>281</v>
      </c>
      <c r="E24" s="52">
        <f t="shared" si="0"/>
        <v>4071793</v>
      </c>
      <c r="F24" s="78">
        <v>4071793</v>
      </c>
      <c r="G24" s="52"/>
      <c r="H24" s="53"/>
      <c r="I24" s="53"/>
      <c r="J24" s="53"/>
      <c r="K24" s="7"/>
    </row>
    <row r="25" spans="1:11" ht="28.5">
      <c r="A25" s="102">
        <v>2040204</v>
      </c>
      <c r="B25" s="102"/>
      <c r="C25" s="102"/>
      <c r="D25" s="77" t="s">
        <v>244</v>
      </c>
      <c r="E25" s="52">
        <f t="shared" si="0"/>
        <v>6000000</v>
      </c>
      <c r="F25" s="7"/>
      <c r="G25" s="78">
        <v>6000000</v>
      </c>
      <c r="H25" s="53"/>
      <c r="I25" s="53"/>
      <c r="J25" s="53"/>
      <c r="K25" s="7"/>
    </row>
    <row r="26" spans="1:11" ht="14.25">
      <c r="A26" s="102">
        <v>2040204</v>
      </c>
      <c r="B26" s="102"/>
      <c r="C26" s="102"/>
      <c r="D26" s="77" t="s">
        <v>245</v>
      </c>
      <c r="E26" s="52">
        <f t="shared" si="0"/>
        <v>125000</v>
      </c>
      <c r="F26" s="7"/>
      <c r="G26" s="78">
        <v>125000</v>
      </c>
      <c r="H26" s="53"/>
      <c r="I26" s="53"/>
      <c r="J26" s="53"/>
      <c r="K26" s="7"/>
    </row>
    <row r="27" spans="1:11" ht="14.25">
      <c r="A27" s="102">
        <v>2040204</v>
      </c>
      <c r="B27" s="102"/>
      <c r="C27" s="102"/>
      <c r="D27" s="77" t="s">
        <v>246</v>
      </c>
      <c r="E27" s="52">
        <f t="shared" si="0"/>
        <v>300000</v>
      </c>
      <c r="F27" s="7"/>
      <c r="G27" s="78">
        <v>300000</v>
      </c>
      <c r="H27" s="53"/>
      <c r="I27" s="53"/>
      <c r="J27" s="53"/>
      <c r="K27" s="7"/>
    </row>
    <row r="28" spans="1:11" ht="42.75">
      <c r="A28" s="102">
        <v>2040204</v>
      </c>
      <c r="B28" s="102"/>
      <c r="C28" s="102"/>
      <c r="D28" s="77" t="s">
        <v>247</v>
      </c>
      <c r="E28" s="52">
        <f t="shared" si="0"/>
        <v>1600000</v>
      </c>
      <c r="F28" s="7"/>
      <c r="G28" s="78">
        <v>1600000</v>
      </c>
      <c r="H28" s="53"/>
      <c r="I28" s="53"/>
      <c r="J28" s="53"/>
      <c r="K28" s="7"/>
    </row>
    <row r="29" spans="1:11" ht="28.5">
      <c r="A29" s="102">
        <v>2040204</v>
      </c>
      <c r="B29" s="102"/>
      <c r="C29" s="102"/>
      <c r="D29" s="77" t="s">
        <v>248</v>
      </c>
      <c r="E29" s="52">
        <f t="shared" si="0"/>
        <v>640000</v>
      </c>
      <c r="F29" s="7"/>
      <c r="G29" s="78">
        <v>640000</v>
      </c>
      <c r="H29" s="53"/>
      <c r="I29" s="53"/>
      <c r="J29" s="53"/>
      <c r="K29" s="7"/>
    </row>
    <row r="30" spans="1:11" ht="28.5">
      <c r="A30" s="102">
        <v>2040204</v>
      </c>
      <c r="B30" s="102"/>
      <c r="C30" s="102"/>
      <c r="D30" s="77" t="s">
        <v>249</v>
      </c>
      <c r="E30" s="52">
        <f t="shared" si="0"/>
        <v>50000</v>
      </c>
      <c r="F30" s="7"/>
      <c r="G30" s="78">
        <v>50000</v>
      </c>
      <c r="H30" s="53"/>
      <c r="I30" s="53"/>
      <c r="J30" s="53"/>
      <c r="K30" s="7"/>
    </row>
    <row r="31" spans="1:11" ht="14.25">
      <c r="A31" s="102">
        <v>2040208</v>
      </c>
      <c r="B31" s="102"/>
      <c r="C31" s="102"/>
      <c r="D31" s="77" t="s">
        <v>250</v>
      </c>
      <c r="E31" s="52">
        <f t="shared" si="0"/>
        <v>500000</v>
      </c>
      <c r="F31" s="7"/>
      <c r="G31" s="78">
        <v>500000</v>
      </c>
      <c r="H31" s="53"/>
      <c r="I31" s="53"/>
      <c r="J31" s="53"/>
      <c r="K31" s="7"/>
    </row>
    <row r="32" spans="1:11" ht="28.5">
      <c r="A32" s="102">
        <v>2040212</v>
      </c>
      <c r="B32" s="102"/>
      <c r="C32" s="102"/>
      <c r="D32" s="77" t="s">
        <v>251</v>
      </c>
      <c r="E32" s="52">
        <f t="shared" si="0"/>
        <v>300000</v>
      </c>
      <c r="F32" s="7"/>
      <c r="G32" s="78">
        <v>300000</v>
      </c>
      <c r="H32" s="53"/>
      <c r="I32" s="53"/>
      <c r="J32" s="53"/>
      <c r="K32" s="7"/>
    </row>
    <row r="33" spans="1:11" ht="42.75">
      <c r="A33" s="102">
        <v>2040212</v>
      </c>
      <c r="B33" s="102"/>
      <c r="C33" s="102"/>
      <c r="D33" s="77" t="s">
        <v>252</v>
      </c>
      <c r="E33" s="52">
        <f t="shared" si="0"/>
        <v>300000</v>
      </c>
      <c r="F33" s="7"/>
      <c r="G33" s="78"/>
      <c r="H33" s="78">
        <v>300000</v>
      </c>
      <c r="I33" s="53"/>
      <c r="J33" s="53"/>
      <c r="K33" s="7"/>
    </row>
    <row r="34" spans="1:11" ht="28.5">
      <c r="A34" s="102">
        <v>2040212</v>
      </c>
      <c r="B34" s="102"/>
      <c r="C34" s="102"/>
      <c r="D34" s="77" t="s">
        <v>253</v>
      </c>
      <c r="E34" s="52">
        <f t="shared" si="0"/>
        <v>300000</v>
      </c>
      <c r="F34" s="7"/>
      <c r="G34" s="78"/>
      <c r="H34" s="78">
        <v>300000</v>
      </c>
      <c r="I34" s="53"/>
      <c r="J34" s="53"/>
      <c r="K34" s="7"/>
    </row>
    <row r="35" spans="1:11" ht="14.25">
      <c r="A35" s="102">
        <v>2040217</v>
      </c>
      <c r="B35" s="102"/>
      <c r="C35" s="102"/>
      <c r="D35" s="77" t="s">
        <v>254</v>
      </c>
      <c r="E35" s="52">
        <f t="shared" si="0"/>
        <v>220000</v>
      </c>
      <c r="F35" s="7"/>
      <c r="G35" s="78">
        <v>220000</v>
      </c>
      <c r="H35" s="53"/>
      <c r="I35" s="53"/>
      <c r="J35" s="53"/>
      <c r="K35" s="7"/>
    </row>
    <row r="36" spans="1:11" ht="28.5">
      <c r="A36" s="102">
        <v>2040217</v>
      </c>
      <c r="B36" s="102"/>
      <c r="C36" s="102"/>
      <c r="D36" s="77" t="s">
        <v>255</v>
      </c>
      <c r="E36" s="52">
        <f t="shared" si="0"/>
        <v>1029600</v>
      </c>
      <c r="F36" s="7"/>
      <c r="G36" s="78">
        <v>1029600</v>
      </c>
      <c r="H36" s="53"/>
      <c r="I36" s="53"/>
      <c r="J36" s="53"/>
      <c r="K36" s="7"/>
    </row>
    <row r="37" spans="1:11" ht="28.5">
      <c r="A37" s="102">
        <v>2040217</v>
      </c>
      <c r="B37" s="102"/>
      <c r="C37" s="102"/>
      <c r="D37" s="77" t="s">
        <v>256</v>
      </c>
      <c r="E37" s="52">
        <f t="shared" si="0"/>
        <v>80000</v>
      </c>
      <c r="F37" s="7"/>
      <c r="G37" s="78">
        <v>80000</v>
      </c>
      <c r="H37" s="53"/>
      <c r="I37" s="53"/>
      <c r="J37" s="53"/>
      <c r="K37" s="7"/>
    </row>
    <row r="38" spans="1:11" ht="28.5">
      <c r="A38" s="102">
        <v>2040217</v>
      </c>
      <c r="B38" s="102"/>
      <c r="C38" s="102"/>
      <c r="D38" s="77" t="s">
        <v>257</v>
      </c>
      <c r="E38" s="52">
        <f t="shared" si="0"/>
        <v>100000</v>
      </c>
      <c r="F38" s="7"/>
      <c r="G38" s="78">
        <v>100000</v>
      </c>
      <c r="H38" s="53"/>
      <c r="I38" s="53"/>
      <c r="J38" s="53"/>
      <c r="K38" s="7"/>
    </row>
    <row r="39" spans="1:11" ht="28.5">
      <c r="A39" s="102">
        <v>2040217</v>
      </c>
      <c r="B39" s="102"/>
      <c r="C39" s="102"/>
      <c r="D39" s="77" t="s">
        <v>258</v>
      </c>
      <c r="E39" s="52">
        <f t="shared" si="0"/>
        <v>80000</v>
      </c>
      <c r="F39" s="7"/>
      <c r="G39" s="78">
        <v>80000</v>
      </c>
      <c r="H39" s="53"/>
      <c r="I39" s="53"/>
      <c r="J39" s="53"/>
      <c r="K39" s="7"/>
    </row>
    <row r="40" spans="1:11" ht="28.5">
      <c r="A40" s="102">
        <v>2040217</v>
      </c>
      <c r="B40" s="102"/>
      <c r="C40" s="102"/>
      <c r="D40" s="77" t="s">
        <v>259</v>
      </c>
      <c r="E40" s="52">
        <f t="shared" si="0"/>
        <v>100000</v>
      </c>
      <c r="F40" s="7"/>
      <c r="G40" s="78">
        <v>100000</v>
      </c>
      <c r="H40" s="53"/>
      <c r="I40" s="53"/>
      <c r="J40" s="53"/>
      <c r="K40" s="7"/>
    </row>
    <row r="41" spans="1:11" ht="14.25">
      <c r="A41" s="102">
        <v>2040217</v>
      </c>
      <c r="B41" s="102"/>
      <c r="C41" s="102"/>
      <c r="D41" s="77" t="s">
        <v>260</v>
      </c>
      <c r="E41" s="52">
        <f t="shared" si="0"/>
        <v>100000</v>
      </c>
      <c r="F41" s="7"/>
      <c r="G41" s="78">
        <v>100000</v>
      </c>
      <c r="H41" s="53"/>
      <c r="I41" s="53"/>
      <c r="J41" s="53"/>
      <c r="K41" s="7"/>
    </row>
    <row r="42" spans="1:11" ht="28.5">
      <c r="A42" s="102">
        <v>2040217</v>
      </c>
      <c r="B42" s="102"/>
      <c r="C42" s="102"/>
      <c r="D42" s="77" t="s">
        <v>261</v>
      </c>
      <c r="E42" s="52">
        <f t="shared" si="0"/>
        <v>234000</v>
      </c>
      <c r="F42" s="7"/>
      <c r="G42" s="78">
        <v>234000</v>
      </c>
      <c r="H42" s="53"/>
      <c r="I42" s="53"/>
      <c r="J42" s="53"/>
      <c r="K42" s="7"/>
    </row>
    <row r="43" spans="1:11" ht="28.5">
      <c r="A43" s="102">
        <v>2040217</v>
      </c>
      <c r="B43" s="102"/>
      <c r="C43" s="102"/>
      <c r="D43" s="77" t="s">
        <v>262</v>
      </c>
      <c r="E43" s="52">
        <f t="shared" si="0"/>
        <v>28800</v>
      </c>
      <c r="F43" s="7"/>
      <c r="G43" s="78">
        <v>28800</v>
      </c>
      <c r="H43" s="53"/>
      <c r="I43" s="53"/>
      <c r="J43" s="53"/>
      <c r="K43" s="7"/>
    </row>
    <row r="44" spans="1:11" ht="28.5">
      <c r="A44" s="102">
        <v>2040217</v>
      </c>
      <c r="B44" s="102"/>
      <c r="C44" s="102"/>
      <c r="D44" s="77" t="s">
        <v>263</v>
      </c>
      <c r="E44" s="52">
        <f t="shared" si="0"/>
        <v>30000</v>
      </c>
      <c r="F44" s="7"/>
      <c r="G44" s="78">
        <v>30000</v>
      </c>
      <c r="H44" s="53"/>
      <c r="I44" s="53"/>
      <c r="J44" s="53"/>
      <c r="K44" s="7"/>
    </row>
    <row r="45" spans="1:11" ht="28.5">
      <c r="A45" s="102">
        <v>2040299</v>
      </c>
      <c r="B45" s="102"/>
      <c r="C45" s="102"/>
      <c r="D45" s="77" t="s">
        <v>264</v>
      </c>
      <c r="E45" s="52">
        <f t="shared" si="0"/>
        <v>640000</v>
      </c>
      <c r="F45" s="7"/>
      <c r="G45" s="78">
        <v>640000</v>
      </c>
      <c r="H45" s="53"/>
      <c r="I45" s="53"/>
      <c r="J45" s="53"/>
      <c r="K45" s="7"/>
    </row>
    <row r="46" spans="1:11" ht="28.5">
      <c r="A46" s="102">
        <v>2040299</v>
      </c>
      <c r="B46" s="102"/>
      <c r="C46" s="102"/>
      <c r="D46" s="77" t="s">
        <v>265</v>
      </c>
      <c r="E46" s="52">
        <f t="shared" si="0"/>
        <v>50000</v>
      </c>
      <c r="F46" s="7"/>
      <c r="G46" s="78">
        <v>50000</v>
      </c>
      <c r="H46" s="53"/>
      <c r="I46" s="53"/>
      <c r="J46" s="53"/>
      <c r="K46" s="7"/>
    </row>
    <row r="47" spans="1:11" ht="28.5">
      <c r="A47" s="102">
        <v>2040299</v>
      </c>
      <c r="B47" s="102"/>
      <c r="C47" s="102"/>
      <c r="D47" s="77" t="s">
        <v>266</v>
      </c>
      <c r="E47" s="52">
        <f t="shared" si="0"/>
        <v>100000</v>
      </c>
      <c r="F47" s="7"/>
      <c r="G47" s="78">
        <v>100000</v>
      </c>
      <c r="H47" s="53"/>
      <c r="I47" s="53"/>
      <c r="J47" s="53"/>
      <c r="K47" s="7"/>
    </row>
    <row r="48" spans="1:11" ht="14.25">
      <c r="A48" s="102">
        <v>2080501</v>
      </c>
      <c r="B48" s="102"/>
      <c r="C48" s="102"/>
      <c r="D48" s="77" t="s">
        <v>282</v>
      </c>
      <c r="E48" s="52">
        <f t="shared" si="0"/>
        <v>7253590</v>
      </c>
      <c r="F48" s="78">
        <v>7253590</v>
      </c>
      <c r="G48" s="52"/>
      <c r="H48" s="53"/>
      <c r="I48" s="53"/>
      <c r="J48" s="53"/>
      <c r="K48" s="7"/>
    </row>
    <row r="49" spans="1:11" ht="14.25">
      <c r="A49" s="102">
        <v>2101101</v>
      </c>
      <c r="B49" s="102"/>
      <c r="C49" s="102"/>
      <c r="D49" s="77" t="s">
        <v>283</v>
      </c>
      <c r="E49" s="52">
        <f t="shared" si="0"/>
        <v>1748553</v>
      </c>
      <c r="F49" s="78">
        <v>1748553</v>
      </c>
      <c r="G49" s="52"/>
      <c r="H49" s="53"/>
      <c r="I49" s="53"/>
      <c r="J49" s="53"/>
      <c r="K49" s="7"/>
    </row>
    <row r="50" spans="1:11" ht="14.25">
      <c r="A50" s="102">
        <v>2101103</v>
      </c>
      <c r="B50" s="102"/>
      <c r="C50" s="102"/>
      <c r="D50" s="77" t="s">
        <v>284</v>
      </c>
      <c r="E50" s="52">
        <f t="shared" si="0"/>
        <v>502684</v>
      </c>
      <c r="F50" s="78">
        <v>502684</v>
      </c>
      <c r="G50" s="52"/>
      <c r="H50" s="53"/>
      <c r="I50" s="53"/>
      <c r="J50" s="53"/>
      <c r="K50" s="7"/>
    </row>
    <row r="51" spans="1:11" ht="28.5">
      <c r="A51" s="102">
        <v>2120901</v>
      </c>
      <c r="B51" s="102"/>
      <c r="C51" s="102"/>
      <c r="D51" s="77" t="s">
        <v>234</v>
      </c>
      <c r="E51" s="52">
        <f t="shared" si="0"/>
        <v>100000</v>
      </c>
      <c r="F51" s="7"/>
      <c r="G51" s="78">
        <v>100000</v>
      </c>
      <c r="H51" s="53"/>
      <c r="I51" s="53"/>
      <c r="J51" s="53"/>
      <c r="K51" s="7"/>
    </row>
    <row r="52" spans="1:11" ht="28.5">
      <c r="A52" s="102">
        <v>2120901</v>
      </c>
      <c r="B52" s="102"/>
      <c r="C52" s="102"/>
      <c r="D52" s="77" t="s">
        <v>235</v>
      </c>
      <c r="E52" s="52">
        <f t="shared" si="0"/>
        <v>100000</v>
      </c>
      <c r="F52" s="7"/>
      <c r="G52" s="78">
        <v>100000</v>
      </c>
      <c r="H52" s="53"/>
      <c r="I52" s="53"/>
      <c r="J52" s="53"/>
      <c r="K52" s="7"/>
    </row>
    <row r="53" spans="1:11" ht="28.5">
      <c r="A53" s="102">
        <v>2120901</v>
      </c>
      <c r="B53" s="102"/>
      <c r="C53" s="102"/>
      <c r="D53" s="77" t="s">
        <v>236</v>
      </c>
      <c r="E53" s="52">
        <f t="shared" si="0"/>
        <v>1200000</v>
      </c>
      <c r="F53" s="7"/>
      <c r="G53" s="78">
        <v>1200000</v>
      </c>
      <c r="H53" s="53"/>
      <c r="I53" s="53"/>
      <c r="J53" s="53"/>
      <c r="K53" s="7"/>
    </row>
    <row r="54" spans="1:11" ht="28.5">
      <c r="A54" s="102">
        <v>2120901</v>
      </c>
      <c r="B54" s="102"/>
      <c r="C54" s="102"/>
      <c r="D54" s="77" t="s">
        <v>237</v>
      </c>
      <c r="E54" s="52">
        <f t="shared" si="0"/>
        <v>128000</v>
      </c>
      <c r="F54" s="7"/>
      <c r="G54" s="78">
        <v>128000</v>
      </c>
      <c r="H54" s="53"/>
      <c r="I54" s="53"/>
      <c r="J54" s="53"/>
      <c r="K54" s="7"/>
    </row>
    <row r="55" spans="1:11" ht="57">
      <c r="A55" s="102">
        <v>2120901</v>
      </c>
      <c r="B55" s="102"/>
      <c r="C55" s="102"/>
      <c r="D55" s="77" t="s">
        <v>238</v>
      </c>
      <c r="E55" s="52">
        <f t="shared" si="0"/>
        <v>601220</v>
      </c>
      <c r="F55" s="7"/>
      <c r="G55" s="78">
        <v>601220</v>
      </c>
      <c r="H55" s="53"/>
      <c r="I55" s="53"/>
      <c r="J55" s="53"/>
      <c r="K55" s="7"/>
    </row>
  </sheetData>
  <sheetProtection/>
  <mergeCells count="61">
    <mergeCell ref="A53:C53"/>
    <mergeCell ref="A54:C54"/>
    <mergeCell ref="A55:C55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I4:I7"/>
    <mergeCell ref="J4:J7"/>
    <mergeCell ref="K4:K7"/>
    <mergeCell ref="A5:C7"/>
    <mergeCell ref="D5:D7"/>
    <mergeCell ref="H4:H7"/>
    <mergeCell ref="A19:C19"/>
    <mergeCell ref="A20:C20"/>
    <mergeCell ref="A8:A9"/>
    <mergeCell ref="B8:B9"/>
    <mergeCell ref="C8:C9"/>
    <mergeCell ref="A13:C13"/>
    <mergeCell ref="A14:C14"/>
    <mergeCell ref="A15:C15"/>
    <mergeCell ref="A16:C16"/>
    <mergeCell ref="A17:C17"/>
    <mergeCell ref="A18:C18"/>
    <mergeCell ref="A2:J2"/>
    <mergeCell ref="A3:C3"/>
    <mergeCell ref="A4:D4"/>
    <mergeCell ref="A10:C10"/>
    <mergeCell ref="A11:C11"/>
    <mergeCell ref="A12:C12"/>
    <mergeCell ref="E4:E7"/>
    <mergeCell ref="F4:F7"/>
    <mergeCell ref="G4:G7"/>
  </mergeCells>
  <printOptions/>
  <pageMargins left="0.67" right="0.51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SheetLayoutView="100" zoomScalePageLayoutView="0" workbookViewId="0" topLeftCell="A1">
      <selection activeCell="A24" sqref="A24:B28"/>
    </sheetView>
  </sheetViews>
  <sheetFormatPr defaultColWidth="8.875" defaultRowHeight="14.25"/>
  <cols>
    <col min="1" max="1" width="19.00390625" style="0" customWidth="1"/>
    <col min="2" max="2" width="13.625" style="0" customWidth="1"/>
    <col min="3" max="3" width="15.00390625" style="0" customWidth="1"/>
    <col min="4" max="4" width="15.50390625" style="0" customWidth="1"/>
    <col min="5" max="5" width="12.75390625" style="0" customWidth="1"/>
    <col min="6" max="6" width="11.50390625" style="0" customWidth="1"/>
  </cols>
  <sheetData>
    <row r="1" ht="14.25">
      <c r="A1" s="1" t="s">
        <v>88</v>
      </c>
    </row>
    <row r="2" spans="1:7" ht="18.75">
      <c r="A2" s="117" t="s">
        <v>89</v>
      </c>
      <c r="B2" s="117"/>
      <c r="C2" s="117"/>
      <c r="D2" s="117"/>
      <c r="E2" s="117"/>
      <c r="F2" s="117"/>
      <c r="G2" s="117"/>
    </row>
    <row r="3" spans="1:7" ht="14.25">
      <c r="A3" t="s">
        <v>55</v>
      </c>
      <c r="B3" s="14"/>
      <c r="C3" s="14"/>
      <c r="D3" s="14"/>
      <c r="E3" s="14"/>
      <c r="F3" s="14"/>
      <c r="G3" s="43" t="s">
        <v>3</v>
      </c>
    </row>
    <row r="4" spans="1:7" ht="14.25">
      <c r="A4" s="121" t="s">
        <v>90</v>
      </c>
      <c r="B4" s="121" t="s">
        <v>78</v>
      </c>
      <c r="C4" s="118" t="s">
        <v>91</v>
      </c>
      <c r="D4" s="119"/>
      <c r="E4" s="119"/>
      <c r="F4" s="119"/>
      <c r="G4" s="120"/>
    </row>
    <row r="5" spans="1:7" ht="14.25">
      <c r="A5" s="122"/>
      <c r="B5" s="122"/>
      <c r="C5" s="121" t="s">
        <v>92</v>
      </c>
      <c r="D5" s="118" t="s">
        <v>93</v>
      </c>
      <c r="E5" s="120"/>
      <c r="F5" s="121" t="s">
        <v>94</v>
      </c>
      <c r="G5" s="121" t="s">
        <v>95</v>
      </c>
    </row>
    <row r="6" spans="1:7" ht="24">
      <c r="A6" s="123"/>
      <c r="B6" s="123"/>
      <c r="C6" s="123"/>
      <c r="D6" s="47" t="s">
        <v>96</v>
      </c>
      <c r="E6" s="47" t="s">
        <v>97</v>
      </c>
      <c r="F6" s="123"/>
      <c r="G6" s="123"/>
    </row>
    <row r="7" spans="1:7" ht="14.25">
      <c r="A7" s="18" t="s">
        <v>78</v>
      </c>
      <c r="B7" s="19">
        <f>B8+B21+B23</f>
        <v>82588046</v>
      </c>
      <c r="C7" s="19">
        <f>C8+C21+C23</f>
        <v>82588046</v>
      </c>
      <c r="D7" s="19">
        <f>D8+D21+D23</f>
        <v>82588046</v>
      </c>
      <c r="E7" s="19"/>
      <c r="F7" s="19"/>
      <c r="G7" s="19"/>
    </row>
    <row r="8" spans="1:7" s="96" customFormat="1" ht="14.25">
      <c r="A8" s="85" t="s">
        <v>98</v>
      </c>
      <c r="B8" s="95">
        <f>SUM(B9:B20)</f>
        <v>51422544</v>
      </c>
      <c r="C8" s="95">
        <f>SUM(C9:C20)</f>
        <v>51422544</v>
      </c>
      <c r="D8" s="95">
        <f>SUM(D9:D20)</f>
        <v>51422544</v>
      </c>
      <c r="E8" s="85"/>
      <c r="F8" s="85"/>
      <c r="G8" s="85"/>
    </row>
    <row r="9" spans="1:7" ht="14.25">
      <c r="A9" s="77" t="s">
        <v>267</v>
      </c>
      <c r="B9" s="78">
        <v>29820412</v>
      </c>
      <c r="C9" s="78">
        <v>29820412</v>
      </c>
      <c r="D9" s="78">
        <v>29820412</v>
      </c>
      <c r="E9" s="20"/>
      <c r="F9" s="20"/>
      <c r="G9" s="20"/>
    </row>
    <row r="10" spans="1:7" ht="14.25">
      <c r="A10" s="77" t="s">
        <v>268</v>
      </c>
      <c r="B10" s="78">
        <v>360</v>
      </c>
      <c r="C10" s="78">
        <v>360</v>
      </c>
      <c r="D10" s="78">
        <v>360</v>
      </c>
      <c r="E10" s="20"/>
      <c r="F10" s="20"/>
      <c r="G10" s="20"/>
    </row>
    <row r="11" spans="1:7" ht="14.25">
      <c r="A11" s="77" t="s">
        <v>269</v>
      </c>
      <c r="B11" s="78">
        <v>364800</v>
      </c>
      <c r="C11" s="78">
        <v>364800</v>
      </c>
      <c r="D11" s="78">
        <v>364800</v>
      </c>
      <c r="E11" s="20"/>
      <c r="F11" s="20"/>
      <c r="G11" s="20"/>
    </row>
    <row r="12" spans="1:7" ht="14.25">
      <c r="A12" s="77" t="s">
        <v>270</v>
      </c>
      <c r="B12" s="78">
        <v>4899500</v>
      </c>
      <c r="C12" s="78">
        <v>4899500</v>
      </c>
      <c r="D12" s="78">
        <v>4899500</v>
      </c>
      <c r="E12" s="20"/>
      <c r="F12" s="20"/>
      <c r="G12" s="20"/>
    </row>
    <row r="13" spans="1:7" ht="14.25">
      <c r="A13" s="77" t="s">
        <v>271</v>
      </c>
      <c r="B13" s="78">
        <v>1281472</v>
      </c>
      <c r="C13" s="78">
        <v>1281472</v>
      </c>
      <c r="D13" s="78">
        <v>1281472</v>
      </c>
      <c r="E13" s="20"/>
      <c r="F13" s="20"/>
      <c r="G13" s="20"/>
    </row>
    <row r="14" spans="1:7" ht="14.25">
      <c r="A14" s="77" t="s">
        <v>272</v>
      </c>
      <c r="B14" s="78">
        <v>2380000</v>
      </c>
      <c r="C14" s="78">
        <v>2380000</v>
      </c>
      <c r="D14" s="78">
        <v>2380000</v>
      </c>
      <c r="E14" s="20"/>
      <c r="F14" s="20"/>
      <c r="G14" s="20"/>
    </row>
    <row r="15" spans="1:7" ht="14.25">
      <c r="A15" s="77" t="s">
        <v>273</v>
      </c>
      <c r="B15" s="78">
        <v>1377600</v>
      </c>
      <c r="C15" s="78">
        <v>1377600</v>
      </c>
      <c r="D15" s="78">
        <v>1377600</v>
      </c>
      <c r="E15" s="20"/>
      <c r="F15" s="20"/>
      <c r="G15" s="20"/>
    </row>
    <row r="16" spans="1:7" ht="14.25">
      <c r="A16" s="77" t="s">
        <v>275</v>
      </c>
      <c r="B16" s="78">
        <v>36000</v>
      </c>
      <c r="C16" s="78">
        <v>36000</v>
      </c>
      <c r="D16" s="78">
        <v>36000</v>
      </c>
      <c r="E16" s="20"/>
      <c r="F16" s="20"/>
      <c r="G16" s="20"/>
    </row>
    <row r="17" spans="1:7" ht="14.25">
      <c r="A17" s="77" t="s">
        <v>276</v>
      </c>
      <c r="B17" s="78">
        <v>2772000</v>
      </c>
      <c r="C17" s="78">
        <v>2772000</v>
      </c>
      <c r="D17" s="78">
        <v>2772000</v>
      </c>
      <c r="E17" s="20"/>
      <c r="F17" s="20"/>
      <c r="G17" s="20"/>
    </row>
    <row r="18" spans="1:7" ht="15" customHeight="1">
      <c r="A18" s="77" t="s">
        <v>277</v>
      </c>
      <c r="B18" s="78">
        <v>1860400</v>
      </c>
      <c r="C18" s="78">
        <v>1860400</v>
      </c>
      <c r="D18" s="78">
        <v>1860400</v>
      </c>
      <c r="E18" s="20"/>
      <c r="F18" s="20"/>
      <c r="G18" s="20"/>
    </row>
    <row r="19" spans="1:7" ht="15" customHeight="1">
      <c r="A19" s="77" t="s">
        <v>279</v>
      </c>
      <c r="B19" s="78">
        <v>5338710</v>
      </c>
      <c r="C19" s="78">
        <v>5338710</v>
      </c>
      <c r="D19" s="78">
        <v>5338710</v>
      </c>
      <c r="E19" s="20"/>
      <c r="F19" s="20"/>
      <c r="G19" s="20"/>
    </row>
    <row r="20" spans="1:7" ht="14.25">
      <c r="A20" s="77" t="s">
        <v>280</v>
      </c>
      <c r="B20" s="78">
        <v>1291290</v>
      </c>
      <c r="C20" s="78">
        <v>1291290</v>
      </c>
      <c r="D20" s="78">
        <v>1291290</v>
      </c>
      <c r="E20" s="20"/>
      <c r="F20" s="20"/>
      <c r="G20" s="20"/>
    </row>
    <row r="21" spans="1:7" s="96" customFormat="1" ht="14.25">
      <c r="A21" s="85" t="s">
        <v>99</v>
      </c>
      <c r="B21" s="95">
        <v>17556000</v>
      </c>
      <c r="C21" s="95">
        <v>17556000</v>
      </c>
      <c r="D21" s="95">
        <v>17556000</v>
      </c>
      <c r="E21" s="85"/>
      <c r="F21" s="85"/>
      <c r="G21" s="85"/>
    </row>
    <row r="22" spans="1:7" ht="14.25">
      <c r="A22" s="77" t="s">
        <v>274</v>
      </c>
      <c r="B22" s="78">
        <v>17556000</v>
      </c>
      <c r="C22" s="78">
        <v>17556000</v>
      </c>
      <c r="D22" s="78">
        <v>17556000</v>
      </c>
      <c r="E22" s="20"/>
      <c r="F22" s="20"/>
      <c r="G22" s="20"/>
    </row>
    <row r="23" spans="1:7" s="96" customFormat="1" ht="14.25">
      <c r="A23" s="85" t="s">
        <v>100</v>
      </c>
      <c r="B23" s="95">
        <f>SUM(B24:B28)</f>
        <v>13609502</v>
      </c>
      <c r="C23" s="95">
        <v>13609502</v>
      </c>
      <c r="D23" s="95">
        <v>13609502</v>
      </c>
      <c r="E23" s="85"/>
      <c r="F23" s="85"/>
      <c r="G23" s="85"/>
    </row>
    <row r="24" spans="1:7" ht="15" customHeight="1">
      <c r="A24" s="77" t="s">
        <v>278</v>
      </c>
      <c r="B24" s="78">
        <v>32882</v>
      </c>
      <c r="C24" s="78">
        <v>32882</v>
      </c>
      <c r="D24" s="78">
        <v>32882</v>
      </c>
      <c r="E24" s="20"/>
      <c r="F24" s="20"/>
      <c r="G24" s="20"/>
    </row>
    <row r="25" spans="1:7" ht="14.25">
      <c r="A25" s="77" t="s">
        <v>281</v>
      </c>
      <c r="B25" s="78">
        <v>4071793</v>
      </c>
      <c r="C25" s="78">
        <v>4071793</v>
      </c>
      <c r="D25" s="78">
        <v>4071793</v>
      </c>
      <c r="E25" s="20"/>
      <c r="F25" s="20"/>
      <c r="G25" s="20"/>
    </row>
    <row r="26" spans="1:7" ht="14.25">
      <c r="A26" s="77" t="s">
        <v>282</v>
      </c>
      <c r="B26" s="78">
        <v>7253590</v>
      </c>
      <c r="C26" s="78">
        <v>7253590</v>
      </c>
      <c r="D26" s="78">
        <v>7253590</v>
      </c>
      <c r="E26" s="20"/>
      <c r="F26" s="20"/>
      <c r="G26" s="20"/>
    </row>
    <row r="27" spans="1:7" ht="14.25">
      <c r="A27" s="77" t="s">
        <v>283</v>
      </c>
      <c r="B27" s="78">
        <v>1748553</v>
      </c>
      <c r="C27" s="78">
        <v>1748553</v>
      </c>
      <c r="D27" s="78">
        <v>1748553</v>
      </c>
      <c r="E27" s="20"/>
      <c r="F27" s="20"/>
      <c r="G27" s="20"/>
    </row>
    <row r="28" spans="1:7" ht="14.25">
      <c r="A28" s="77" t="s">
        <v>284</v>
      </c>
      <c r="B28" s="78">
        <v>502684</v>
      </c>
      <c r="C28" s="78">
        <v>502684</v>
      </c>
      <c r="D28" s="78">
        <v>502684</v>
      </c>
      <c r="E28" s="20"/>
      <c r="F28" s="20"/>
      <c r="G28" s="20"/>
    </row>
    <row r="29" spans="1:7" ht="14.25">
      <c r="A29" s="93"/>
      <c r="B29" s="94"/>
      <c r="C29" s="94"/>
      <c r="D29" s="94"/>
      <c r="E29" s="20"/>
      <c r="F29" s="20"/>
      <c r="G29" s="20"/>
    </row>
    <row r="30" spans="1:7" ht="14.25">
      <c r="A30" s="93"/>
      <c r="B30" s="94"/>
      <c r="C30" s="94"/>
      <c r="D30" s="94"/>
      <c r="E30" s="20"/>
      <c r="F30" s="20"/>
      <c r="G30" s="20"/>
    </row>
    <row r="31" spans="1:7" ht="14.25">
      <c r="A31" s="93"/>
      <c r="B31" s="94"/>
      <c r="C31" s="94"/>
      <c r="D31" s="94"/>
      <c r="E31" s="20"/>
      <c r="F31" s="20"/>
      <c r="G31" s="20"/>
    </row>
    <row r="32" spans="1:7" ht="14.25">
      <c r="A32" s="20"/>
      <c r="B32" s="21"/>
      <c r="C32" s="21"/>
      <c r="D32" s="21"/>
      <c r="E32" s="20"/>
      <c r="F32" s="20"/>
      <c r="G32" s="20"/>
    </row>
    <row r="33" spans="1:7" ht="14.25">
      <c r="A33" s="20" t="s">
        <v>101</v>
      </c>
      <c r="B33" s="21"/>
      <c r="C33" s="20"/>
      <c r="D33" s="20"/>
      <c r="E33" s="20"/>
      <c r="F33" s="21"/>
      <c r="G33" s="20"/>
    </row>
    <row r="34" spans="1:7" ht="14.25">
      <c r="A34" s="20"/>
      <c r="B34" s="21"/>
      <c r="C34" s="20"/>
      <c r="D34" s="20"/>
      <c r="E34" s="20"/>
      <c r="F34" s="21"/>
      <c r="G34" s="20"/>
    </row>
    <row r="35" spans="1:7" ht="14.25">
      <c r="A35" s="20"/>
      <c r="B35" s="21"/>
      <c r="C35" s="20"/>
      <c r="D35" s="20"/>
      <c r="E35" s="20"/>
      <c r="F35" s="21"/>
      <c r="G35" s="20"/>
    </row>
    <row r="36" spans="1:7" ht="14.25">
      <c r="A36" s="20"/>
      <c r="B36" s="21"/>
      <c r="C36" s="20"/>
      <c r="D36" s="20"/>
      <c r="E36" s="20"/>
      <c r="F36" s="21"/>
      <c r="G36" s="20"/>
    </row>
    <row r="37" spans="1:7" ht="14.25">
      <c r="A37" s="20" t="s">
        <v>102</v>
      </c>
      <c r="B37" s="20"/>
      <c r="C37" s="20"/>
      <c r="D37" s="20"/>
      <c r="E37" s="20"/>
      <c r="F37" s="20"/>
      <c r="G37" s="20"/>
    </row>
    <row r="38" spans="1:7" ht="14.25">
      <c r="A38" s="20"/>
      <c r="B38" s="20"/>
      <c r="C38" s="20"/>
      <c r="D38" s="20"/>
      <c r="E38" s="20"/>
      <c r="F38" s="20"/>
      <c r="G38" s="20"/>
    </row>
    <row r="39" spans="1:7" ht="14.25">
      <c r="A39" s="20"/>
      <c r="B39" s="20"/>
      <c r="C39" s="20"/>
      <c r="D39" s="20"/>
      <c r="E39" s="20"/>
      <c r="F39" s="20"/>
      <c r="G39" s="20"/>
    </row>
    <row r="40" spans="1:7" ht="14.25">
      <c r="A40" s="20"/>
      <c r="B40" s="20"/>
      <c r="C40" s="20"/>
      <c r="D40" s="20"/>
      <c r="E40" s="20"/>
      <c r="F40" s="20"/>
      <c r="G40" s="20"/>
    </row>
    <row r="41" spans="1:7" ht="14.25">
      <c r="A41" s="20" t="s">
        <v>103</v>
      </c>
      <c r="B41" s="21"/>
      <c r="C41" s="21"/>
      <c r="D41" s="21"/>
      <c r="E41" s="20"/>
      <c r="F41" s="20"/>
      <c r="G41" s="20"/>
    </row>
    <row r="42" spans="1:7" ht="14.25">
      <c r="A42" s="20"/>
      <c r="B42" s="21"/>
      <c r="C42" s="21"/>
      <c r="D42" s="21"/>
      <c r="E42" s="20"/>
      <c r="F42" s="20"/>
      <c r="G42" s="20"/>
    </row>
    <row r="43" spans="1:7" ht="14.25">
      <c r="A43" s="20"/>
      <c r="B43" s="21"/>
      <c r="C43" s="21"/>
      <c r="D43" s="21"/>
      <c r="E43" s="20"/>
      <c r="F43" s="20"/>
      <c r="G43" s="20"/>
    </row>
    <row r="44" spans="1:7" ht="14.25">
      <c r="A44" s="20"/>
      <c r="B44" s="21"/>
      <c r="C44" s="21"/>
      <c r="D44" s="21"/>
      <c r="E44" s="20"/>
      <c r="F44" s="20"/>
      <c r="G44" s="20"/>
    </row>
    <row r="45" spans="1:7" ht="14.25">
      <c r="A45" s="20" t="s">
        <v>87</v>
      </c>
      <c r="B45" s="21"/>
      <c r="C45" s="21"/>
      <c r="D45" s="21"/>
      <c r="E45" s="20"/>
      <c r="F45" s="20"/>
      <c r="G45" s="20"/>
    </row>
    <row r="46" spans="1:7" ht="14.25">
      <c r="A46" s="20"/>
      <c r="B46" s="21"/>
      <c r="C46" s="21"/>
      <c r="D46" s="21"/>
      <c r="E46" s="20"/>
      <c r="F46" s="20"/>
      <c r="G46" s="20"/>
    </row>
    <row r="47" spans="1:7" ht="14.25">
      <c r="A47" s="20"/>
      <c r="B47" s="21"/>
      <c r="C47" s="21"/>
      <c r="D47" s="21"/>
      <c r="E47" s="20"/>
      <c r="F47" s="20"/>
      <c r="G47" s="20"/>
    </row>
    <row r="48" spans="1:7" ht="14.25">
      <c r="A48" s="20"/>
      <c r="B48" s="21"/>
      <c r="C48" s="21"/>
      <c r="D48" s="21"/>
      <c r="E48" s="20"/>
      <c r="F48" s="20"/>
      <c r="G48" s="20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0.63" bottom="0.23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zoomScalePageLayoutView="0" workbookViewId="0" topLeftCell="A1">
      <selection activeCell="K13" sqref="K13"/>
    </sheetView>
  </sheetViews>
  <sheetFormatPr defaultColWidth="8.875" defaultRowHeight="14.25"/>
  <cols>
    <col min="1" max="1" width="22.50390625" style="0" customWidth="1"/>
    <col min="2" max="2" width="15.75390625" style="0" customWidth="1"/>
    <col min="3" max="3" width="13.875" style="0" customWidth="1"/>
    <col min="4" max="4" width="11.625" style="0" customWidth="1"/>
    <col min="5" max="5" width="12.25390625" style="0" customWidth="1"/>
    <col min="6" max="6" width="12.125" style="0" customWidth="1"/>
    <col min="7" max="7" width="12.50390625" style="0" customWidth="1"/>
    <col min="8" max="8" width="35.00390625" style="0" customWidth="1"/>
  </cols>
  <sheetData>
    <row r="1" ht="14.25">
      <c r="A1" s="1" t="s">
        <v>104</v>
      </c>
    </row>
    <row r="2" spans="1:8" ht="18.75">
      <c r="A2" s="117" t="s">
        <v>105</v>
      </c>
      <c r="B2" s="117"/>
      <c r="C2" s="117"/>
      <c r="D2" s="117"/>
      <c r="E2" s="117"/>
      <c r="F2" s="117"/>
      <c r="G2" s="117"/>
      <c r="H2" s="117"/>
    </row>
    <row r="3" spans="1:8" ht="14.25">
      <c r="A3" t="s">
        <v>55</v>
      </c>
      <c r="B3" s="14"/>
      <c r="C3" s="14"/>
      <c r="D3" s="14"/>
      <c r="E3" s="14"/>
      <c r="F3" s="14"/>
      <c r="H3" s="43" t="s">
        <v>3</v>
      </c>
    </row>
    <row r="4" spans="1:8" ht="14.25" customHeight="1">
      <c r="A4" s="127" t="s">
        <v>106</v>
      </c>
      <c r="B4" s="127" t="s">
        <v>78</v>
      </c>
      <c r="C4" s="124" t="s">
        <v>91</v>
      </c>
      <c r="D4" s="125"/>
      <c r="E4" s="125"/>
      <c r="F4" s="125"/>
      <c r="G4" s="125"/>
      <c r="H4" s="149" t="s">
        <v>349</v>
      </c>
    </row>
    <row r="5" spans="1:8" ht="14.25">
      <c r="A5" s="128"/>
      <c r="B5" s="128"/>
      <c r="C5" s="127" t="s">
        <v>92</v>
      </c>
      <c r="D5" s="124" t="s">
        <v>93</v>
      </c>
      <c r="E5" s="126"/>
      <c r="F5" s="127" t="s">
        <v>94</v>
      </c>
      <c r="G5" s="130" t="s">
        <v>107</v>
      </c>
      <c r="H5" s="150"/>
    </row>
    <row r="6" spans="1:8" ht="28.5" customHeight="1">
      <c r="A6" s="129"/>
      <c r="B6" s="129"/>
      <c r="C6" s="129"/>
      <c r="D6" s="44" t="s">
        <v>96</v>
      </c>
      <c r="E6" s="44" t="s">
        <v>97</v>
      </c>
      <c r="F6" s="129"/>
      <c r="G6" s="131"/>
      <c r="H6" s="151"/>
    </row>
    <row r="7" spans="1:8" ht="14.25">
      <c r="A7" s="18" t="s">
        <v>78</v>
      </c>
      <c r="B7" s="19">
        <f>SUM(B8:B35)</f>
        <v>15036620</v>
      </c>
      <c r="C7" s="19">
        <f>SUM(C8:C35)</f>
        <v>12807400</v>
      </c>
      <c r="D7" s="19">
        <f>SUM(D8:D35)</f>
        <v>9927400</v>
      </c>
      <c r="E7" s="19">
        <f>SUM(E8:E35)</f>
        <v>2880000</v>
      </c>
      <c r="F7" s="19"/>
      <c r="G7" s="45">
        <f>SUM(G8:G35)</f>
        <v>2229220</v>
      </c>
      <c r="H7" s="7"/>
    </row>
    <row r="8" spans="1:8" ht="14.25">
      <c r="A8" s="77" t="s">
        <v>244</v>
      </c>
      <c r="B8" s="78">
        <v>6000000</v>
      </c>
      <c r="C8" s="78">
        <v>6000000</v>
      </c>
      <c r="D8" s="78">
        <v>6000000</v>
      </c>
      <c r="E8" s="20"/>
      <c r="F8" s="20"/>
      <c r="G8" s="46"/>
      <c r="H8" s="7" t="s">
        <v>315</v>
      </c>
    </row>
    <row r="9" spans="1:8" ht="14.25">
      <c r="A9" s="77" t="s">
        <v>245</v>
      </c>
      <c r="B9" s="78">
        <v>125000</v>
      </c>
      <c r="C9" s="78">
        <v>125000</v>
      </c>
      <c r="D9" s="78">
        <v>125000</v>
      </c>
      <c r="E9" s="20"/>
      <c r="F9" s="20"/>
      <c r="G9" s="46"/>
      <c r="H9" s="7" t="s">
        <v>314</v>
      </c>
    </row>
    <row r="10" spans="1:8" ht="14.25">
      <c r="A10" s="77" t="s">
        <v>246</v>
      </c>
      <c r="B10" s="78">
        <v>300000</v>
      </c>
      <c r="C10" s="78">
        <v>300000</v>
      </c>
      <c r="D10" s="78">
        <v>300000</v>
      </c>
      <c r="E10" s="20"/>
      <c r="F10" s="20"/>
      <c r="G10" s="46"/>
      <c r="H10" s="7" t="s">
        <v>318</v>
      </c>
    </row>
    <row r="11" spans="1:8" ht="28.5">
      <c r="A11" s="77" t="s">
        <v>247</v>
      </c>
      <c r="B11" s="78">
        <v>1600000</v>
      </c>
      <c r="C11" s="78">
        <v>1600000</v>
      </c>
      <c r="D11" s="21"/>
      <c r="E11" s="78">
        <v>1600000</v>
      </c>
      <c r="F11" s="20"/>
      <c r="G11" s="46"/>
      <c r="H11" s="7" t="s">
        <v>316</v>
      </c>
    </row>
    <row r="12" spans="1:8" ht="28.5">
      <c r="A12" s="77" t="s">
        <v>248</v>
      </c>
      <c r="B12" s="78">
        <v>640000</v>
      </c>
      <c r="C12" s="78">
        <v>640000</v>
      </c>
      <c r="D12" s="21"/>
      <c r="E12" s="78">
        <v>640000</v>
      </c>
      <c r="F12" s="20"/>
      <c r="G12" s="46"/>
      <c r="H12" s="7" t="s">
        <v>317</v>
      </c>
    </row>
    <row r="13" spans="1:8" ht="14.25">
      <c r="A13" s="77" t="s">
        <v>249</v>
      </c>
      <c r="B13" s="78">
        <v>50000</v>
      </c>
      <c r="C13" s="78">
        <v>50000</v>
      </c>
      <c r="D13" s="78">
        <v>50000</v>
      </c>
      <c r="E13" s="20"/>
      <c r="F13" s="20"/>
      <c r="G13" s="46"/>
      <c r="H13" s="7" t="s">
        <v>319</v>
      </c>
    </row>
    <row r="14" spans="1:8" ht="14.25">
      <c r="A14" s="77" t="s">
        <v>250</v>
      </c>
      <c r="B14" s="78">
        <v>500000</v>
      </c>
      <c r="C14" s="78">
        <v>500000</v>
      </c>
      <c r="D14" s="78">
        <v>500000</v>
      </c>
      <c r="E14" s="20"/>
      <c r="F14" s="20"/>
      <c r="G14" s="46"/>
      <c r="H14" s="7" t="s">
        <v>320</v>
      </c>
    </row>
    <row r="15" spans="1:8" ht="14.25">
      <c r="A15" s="77" t="s">
        <v>251</v>
      </c>
      <c r="B15" s="78">
        <v>300000</v>
      </c>
      <c r="C15" s="78">
        <v>300000</v>
      </c>
      <c r="D15" s="78">
        <v>300000</v>
      </c>
      <c r="E15" s="20"/>
      <c r="F15" s="20"/>
      <c r="G15" s="46"/>
      <c r="H15" s="7" t="s">
        <v>321</v>
      </c>
    </row>
    <row r="16" spans="1:8" ht="28.5">
      <c r="A16" s="77" t="s">
        <v>252</v>
      </c>
      <c r="B16" s="78">
        <v>300000</v>
      </c>
      <c r="C16" s="78">
        <v>300000</v>
      </c>
      <c r="D16" s="78">
        <v>300000</v>
      </c>
      <c r="E16" s="20"/>
      <c r="F16" s="20"/>
      <c r="G16" s="46"/>
      <c r="H16" s="7" t="s">
        <v>322</v>
      </c>
    </row>
    <row r="17" spans="1:8" ht="28.5">
      <c r="A17" s="77" t="s">
        <v>253</v>
      </c>
      <c r="B17" s="78">
        <v>300000</v>
      </c>
      <c r="C17" s="78">
        <v>300000</v>
      </c>
      <c r="D17" s="78">
        <v>300000</v>
      </c>
      <c r="E17" s="20"/>
      <c r="F17" s="20"/>
      <c r="G17" s="46"/>
      <c r="H17" s="7" t="s">
        <v>323</v>
      </c>
    </row>
    <row r="18" spans="1:8" ht="14.25">
      <c r="A18" s="77" t="s">
        <v>254</v>
      </c>
      <c r="B18" s="78">
        <v>220000</v>
      </c>
      <c r="C18" s="78">
        <v>220000</v>
      </c>
      <c r="D18" s="78">
        <v>220000</v>
      </c>
      <c r="E18" s="20"/>
      <c r="F18" s="20"/>
      <c r="G18" s="46"/>
      <c r="H18" s="7" t="s">
        <v>324</v>
      </c>
    </row>
    <row r="19" spans="1:8" ht="14.25">
      <c r="A19" s="77" t="s">
        <v>255</v>
      </c>
      <c r="B19" s="78">
        <v>1029600</v>
      </c>
      <c r="C19" s="78">
        <v>1029600</v>
      </c>
      <c r="D19" s="78">
        <v>1029600</v>
      </c>
      <c r="E19" s="20"/>
      <c r="F19" s="20"/>
      <c r="G19" s="46"/>
      <c r="H19" s="7" t="s">
        <v>325</v>
      </c>
    </row>
    <row r="20" spans="1:8" ht="14.25">
      <c r="A20" s="77" t="s">
        <v>256</v>
      </c>
      <c r="B20" s="78">
        <v>80000</v>
      </c>
      <c r="C20" s="78">
        <v>80000</v>
      </c>
      <c r="D20" s="78">
        <v>80000</v>
      </c>
      <c r="E20" s="20"/>
      <c r="F20" s="21"/>
      <c r="G20" s="46"/>
      <c r="H20" s="7" t="s">
        <v>326</v>
      </c>
    </row>
    <row r="21" spans="1:8" ht="14.25">
      <c r="A21" s="77" t="s">
        <v>257</v>
      </c>
      <c r="B21" s="78">
        <v>100000</v>
      </c>
      <c r="C21" s="78">
        <v>100000</v>
      </c>
      <c r="D21" s="78">
        <v>100000</v>
      </c>
      <c r="E21" s="20"/>
      <c r="F21" s="21"/>
      <c r="G21" s="46"/>
      <c r="H21" s="7" t="s">
        <v>331</v>
      </c>
    </row>
    <row r="22" spans="1:8" ht="14.25">
      <c r="A22" s="77" t="s">
        <v>258</v>
      </c>
      <c r="B22" s="78">
        <v>80000</v>
      </c>
      <c r="C22" s="78">
        <v>80000</v>
      </c>
      <c r="D22" s="78">
        <v>80000</v>
      </c>
      <c r="E22" s="20"/>
      <c r="F22" s="21"/>
      <c r="G22" s="46"/>
      <c r="H22" s="7" t="s">
        <v>332</v>
      </c>
    </row>
    <row r="23" spans="1:8" ht="28.5">
      <c r="A23" s="77" t="s">
        <v>259</v>
      </c>
      <c r="B23" s="78">
        <v>100000</v>
      </c>
      <c r="C23" s="78">
        <v>100000</v>
      </c>
      <c r="D23" s="78">
        <v>100000</v>
      </c>
      <c r="E23" s="20"/>
      <c r="F23" s="21"/>
      <c r="G23" s="46"/>
      <c r="H23" s="7" t="s">
        <v>327</v>
      </c>
    </row>
    <row r="24" spans="1:8" ht="14.25">
      <c r="A24" s="77" t="s">
        <v>260</v>
      </c>
      <c r="B24" s="78">
        <v>100000</v>
      </c>
      <c r="C24" s="78">
        <v>100000</v>
      </c>
      <c r="D24" s="78">
        <v>100000</v>
      </c>
      <c r="E24" s="20"/>
      <c r="F24" s="20"/>
      <c r="G24" s="46"/>
      <c r="H24" s="7" t="s">
        <v>328</v>
      </c>
    </row>
    <row r="25" spans="1:8" ht="14.25">
      <c r="A25" s="77" t="s">
        <v>261</v>
      </c>
      <c r="B25" s="78">
        <v>234000</v>
      </c>
      <c r="C25" s="78">
        <v>234000</v>
      </c>
      <c r="D25" s="78">
        <v>234000</v>
      </c>
      <c r="E25" s="20"/>
      <c r="F25" s="20"/>
      <c r="G25" s="46"/>
      <c r="H25" s="7" t="s">
        <v>329</v>
      </c>
    </row>
    <row r="26" spans="1:8" ht="14.25">
      <c r="A26" s="77" t="s">
        <v>262</v>
      </c>
      <c r="B26" s="78">
        <v>28800</v>
      </c>
      <c r="C26" s="78">
        <v>28800</v>
      </c>
      <c r="D26" s="78">
        <v>28800</v>
      </c>
      <c r="E26" s="20"/>
      <c r="F26" s="20"/>
      <c r="G26" s="46"/>
      <c r="H26" s="7" t="s">
        <v>330</v>
      </c>
    </row>
    <row r="27" spans="1:8" ht="14.25">
      <c r="A27" s="77" t="s">
        <v>263</v>
      </c>
      <c r="B27" s="78">
        <v>30000</v>
      </c>
      <c r="C27" s="78">
        <v>30000</v>
      </c>
      <c r="D27" s="78">
        <v>30000</v>
      </c>
      <c r="E27" s="20"/>
      <c r="F27" s="20"/>
      <c r="G27" s="46"/>
      <c r="H27" s="7" t="s">
        <v>333</v>
      </c>
    </row>
    <row r="28" spans="1:8" ht="28.5">
      <c r="A28" s="77" t="s">
        <v>264</v>
      </c>
      <c r="B28" s="78">
        <v>640000</v>
      </c>
      <c r="C28" s="78">
        <v>640000</v>
      </c>
      <c r="D28" s="21"/>
      <c r="E28" s="78">
        <v>640000</v>
      </c>
      <c r="F28" s="20"/>
      <c r="G28" s="46"/>
      <c r="H28" s="7" t="s">
        <v>334</v>
      </c>
    </row>
    <row r="29" spans="1:8" ht="28.5">
      <c r="A29" s="77" t="s">
        <v>265</v>
      </c>
      <c r="B29" s="78">
        <v>50000</v>
      </c>
      <c r="C29" s="78">
        <v>50000</v>
      </c>
      <c r="D29" s="78">
        <v>50000</v>
      </c>
      <c r="E29" s="20"/>
      <c r="F29" s="20"/>
      <c r="G29" s="46"/>
      <c r="H29" s="7" t="s">
        <v>335</v>
      </c>
    </row>
    <row r="30" spans="1:8" ht="14.25">
      <c r="A30" s="81" t="s">
        <v>336</v>
      </c>
      <c r="B30" s="78">
        <v>100000</v>
      </c>
      <c r="C30" s="78"/>
      <c r="D30" s="21"/>
      <c r="E30" s="20"/>
      <c r="F30" s="20"/>
      <c r="G30" s="78">
        <v>100000</v>
      </c>
      <c r="H30" s="7" t="s">
        <v>337</v>
      </c>
    </row>
    <row r="31" spans="1:8" ht="14.25">
      <c r="A31" s="81" t="s">
        <v>338</v>
      </c>
      <c r="B31" s="78">
        <v>100000</v>
      </c>
      <c r="C31" s="78"/>
      <c r="D31" s="21"/>
      <c r="E31" s="20"/>
      <c r="F31" s="20"/>
      <c r="G31" s="78">
        <v>100000</v>
      </c>
      <c r="H31" s="7" t="s">
        <v>338</v>
      </c>
    </row>
    <row r="32" spans="1:8" ht="14.25">
      <c r="A32" s="81" t="s">
        <v>339</v>
      </c>
      <c r="B32" s="78">
        <v>100000</v>
      </c>
      <c r="C32" s="78"/>
      <c r="D32" s="21"/>
      <c r="E32" s="20"/>
      <c r="F32" s="20"/>
      <c r="G32" s="78">
        <v>100000</v>
      </c>
      <c r="H32" s="7" t="s">
        <v>339</v>
      </c>
    </row>
    <row r="33" spans="1:8" ht="28.5">
      <c r="A33" s="81" t="s">
        <v>340</v>
      </c>
      <c r="B33" s="78">
        <v>1200000</v>
      </c>
      <c r="C33" s="78"/>
      <c r="D33" s="21"/>
      <c r="E33" s="20"/>
      <c r="F33" s="20"/>
      <c r="G33" s="78">
        <v>1200000</v>
      </c>
      <c r="H33" s="7" t="s">
        <v>296</v>
      </c>
    </row>
    <row r="34" spans="1:8" ht="28.5">
      <c r="A34" s="81" t="s">
        <v>341</v>
      </c>
      <c r="B34" s="78">
        <v>128000</v>
      </c>
      <c r="C34" s="78"/>
      <c r="D34" s="21"/>
      <c r="E34" s="20"/>
      <c r="F34" s="20"/>
      <c r="G34" s="78">
        <v>128000</v>
      </c>
      <c r="H34" s="7" t="s">
        <v>342</v>
      </c>
    </row>
    <row r="35" spans="1:8" ht="42.75">
      <c r="A35" s="81" t="s">
        <v>343</v>
      </c>
      <c r="B35" s="78">
        <v>601220</v>
      </c>
      <c r="C35" s="78"/>
      <c r="D35" s="21"/>
      <c r="E35" s="20"/>
      <c r="F35" s="20"/>
      <c r="G35" s="78">
        <v>601220</v>
      </c>
      <c r="H35" s="7" t="s">
        <v>344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K34" sqref="K34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1.50390625" style="0" customWidth="1"/>
    <col min="4" max="4" width="22.125" style="0" bestFit="1" customWidth="1"/>
    <col min="5" max="5" width="3.625" style="0" bestFit="1" customWidth="1"/>
    <col min="6" max="6" width="12.875" style="0" customWidth="1"/>
    <col min="7" max="7" width="12.375" style="0" customWidth="1"/>
    <col min="8" max="8" width="12.25390625" style="0" customWidth="1"/>
  </cols>
  <sheetData>
    <row r="1" ht="14.25">
      <c r="A1" s="1" t="s">
        <v>108</v>
      </c>
    </row>
    <row r="2" spans="1:8" ht="18.75">
      <c r="A2" s="132" t="s">
        <v>109</v>
      </c>
      <c r="B2" s="132"/>
      <c r="C2" s="132"/>
      <c r="D2" s="132"/>
      <c r="E2" s="132"/>
      <c r="F2" s="132"/>
      <c r="G2" s="132"/>
      <c r="H2" s="132"/>
    </row>
    <row r="3" spans="1:8" ht="14.25">
      <c r="A3" s="30" t="s">
        <v>55</v>
      </c>
      <c r="B3" s="31"/>
      <c r="C3" s="31"/>
      <c r="D3" s="31"/>
      <c r="E3" s="31"/>
      <c r="F3" s="32"/>
      <c r="G3" s="31"/>
      <c r="H3" s="33" t="s">
        <v>56</v>
      </c>
    </row>
    <row r="4" spans="1:8" ht="14.25">
      <c r="A4" s="133" t="s">
        <v>110</v>
      </c>
      <c r="B4" s="133"/>
      <c r="C4" s="133"/>
      <c r="D4" s="133" t="s">
        <v>111</v>
      </c>
      <c r="E4" s="133"/>
      <c r="F4" s="133"/>
      <c r="G4" s="133"/>
      <c r="H4" s="133"/>
    </row>
    <row r="5" spans="1:8" ht="14.25">
      <c r="A5" s="134" t="s">
        <v>112</v>
      </c>
      <c r="B5" s="134" t="s">
        <v>113</v>
      </c>
      <c r="C5" s="134" t="s">
        <v>114</v>
      </c>
      <c r="D5" s="134" t="s">
        <v>115</v>
      </c>
      <c r="E5" s="134" t="s">
        <v>113</v>
      </c>
      <c r="F5" s="133" t="s">
        <v>114</v>
      </c>
      <c r="G5" s="133"/>
      <c r="H5" s="133"/>
    </row>
    <row r="6" spans="1:8" ht="22.5">
      <c r="A6" s="134"/>
      <c r="B6" s="134"/>
      <c r="C6" s="134"/>
      <c r="D6" s="134"/>
      <c r="E6" s="134"/>
      <c r="F6" s="34" t="s">
        <v>92</v>
      </c>
      <c r="G6" s="35" t="s">
        <v>116</v>
      </c>
      <c r="H6" s="35" t="s">
        <v>117</v>
      </c>
    </row>
    <row r="7" spans="1:8" ht="14.25">
      <c r="A7" s="34" t="s">
        <v>118</v>
      </c>
      <c r="B7" s="34"/>
      <c r="C7" s="34">
        <v>1</v>
      </c>
      <c r="D7" s="34" t="s">
        <v>118</v>
      </c>
      <c r="E7" s="34"/>
      <c r="F7" s="34">
        <v>2</v>
      </c>
      <c r="G7" s="34">
        <v>3</v>
      </c>
      <c r="H7" s="34">
        <v>4</v>
      </c>
    </row>
    <row r="8" spans="1:8" ht="14.25">
      <c r="A8" s="36" t="s">
        <v>119</v>
      </c>
      <c r="B8" s="34" t="s">
        <v>71</v>
      </c>
      <c r="C8" s="37">
        <v>95495446</v>
      </c>
      <c r="D8" s="36" t="s">
        <v>120</v>
      </c>
      <c r="E8" s="34" t="s">
        <v>121</v>
      </c>
      <c r="F8" s="37"/>
      <c r="G8" s="37"/>
      <c r="H8" s="38"/>
    </row>
    <row r="9" spans="1:8" ht="14.25">
      <c r="A9" s="36" t="s">
        <v>122</v>
      </c>
      <c r="B9" s="34" t="s">
        <v>72</v>
      </c>
      <c r="C9" s="37">
        <v>2129220</v>
      </c>
      <c r="D9" s="36" t="s">
        <v>123</v>
      </c>
      <c r="E9" s="34" t="s">
        <v>124</v>
      </c>
      <c r="F9" s="38"/>
      <c r="G9" s="38"/>
      <c r="H9" s="38"/>
    </row>
    <row r="10" spans="1:8" ht="14.25">
      <c r="A10" s="36"/>
      <c r="B10" s="34" t="s">
        <v>73</v>
      </c>
      <c r="C10" s="38"/>
      <c r="D10" s="36" t="s">
        <v>125</v>
      </c>
      <c r="E10" s="34" t="s">
        <v>126</v>
      </c>
      <c r="F10" s="37"/>
      <c r="G10" s="37"/>
      <c r="H10" s="38"/>
    </row>
    <row r="11" spans="1:8" ht="14.25">
      <c r="A11" s="36"/>
      <c r="B11" s="34" t="s">
        <v>74</v>
      </c>
      <c r="C11" s="38"/>
      <c r="D11" s="36" t="s">
        <v>127</v>
      </c>
      <c r="E11" s="34" t="s">
        <v>128</v>
      </c>
      <c r="F11" s="37">
        <f>G11</f>
        <v>85990619</v>
      </c>
      <c r="G11" s="37">
        <v>85990619</v>
      </c>
      <c r="H11" s="38"/>
    </row>
    <row r="12" spans="1:8" ht="14.25">
      <c r="A12" s="36"/>
      <c r="B12" s="34" t="s">
        <v>75</v>
      </c>
      <c r="C12" s="38"/>
      <c r="D12" s="36" t="s">
        <v>129</v>
      </c>
      <c r="E12" s="34" t="s">
        <v>130</v>
      </c>
      <c r="F12" s="37"/>
      <c r="G12" s="37"/>
      <c r="H12" s="37"/>
    </row>
    <row r="13" spans="1:8" ht="14.25">
      <c r="A13" s="36"/>
      <c r="B13" s="34" t="s">
        <v>76</v>
      </c>
      <c r="C13" s="38"/>
      <c r="D13" s="36" t="s">
        <v>131</v>
      </c>
      <c r="E13" s="34" t="s">
        <v>132</v>
      </c>
      <c r="F13" s="37"/>
      <c r="G13" s="37"/>
      <c r="H13" s="38"/>
    </row>
    <row r="14" spans="1:8" ht="14.25">
      <c r="A14" s="36"/>
      <c r="B14" s="34" t="s">
        <v>77</v>
      </c>
      <c r="C14" s="38"/>
      <c r="D14" s="36" t="s">
        <v>133</v>
      </c>
      <c r="E14" s="34" t="s">
        <v>134</v>
      </c>
      <c r="F14" s="37"/>
      <c r="G14" s="37"/>
      <c r="H14" s="37"/>
    </row>
    <row r="15" spans="1:8" ht="14.25">
      <c r="A15" s="36"/>
      <c r="B15" s="34" t="s">
        <v>135</v>
      </c>
      <c r="C15" s="38"/>
      <c r="D15" s="36" t="s">
        <v>136</v>
      </c>
      <c r="E15" s="34" t="s">
        <v>137</v>
      </c>
      <c r="F15" s="37">
        <f>G15</f>
        <v>7253590</v>
      </c>
      <c r="G15" s="37">
        <v>7253590</v>
      </c>
      <c r="H15" s="37"/>
    </row>
    <row r="16" spans="1:8" ht="14.25">
      <c r="A16" s="36"/>
      <c r="B16" s="34" t="s">
        <v>138</v>
      </c>
      <c r="C16" s="38"/>
      <c r="D16" s="39" t="s">
        <v>139</v>
      </c>
      <c r="E16" s="34" t="s">
        <v>140</v>
      </c>
      <c r="F16" s="37">
        <f>G16</f>
        <v>2251237</v>
      </c>
      <c r="G16" s="37">
        <v>2251237</v>
      </c>
      <c r="H16" s="38"/>
    </row>
    <row r="17" spans="1:8" ht="14.25">
      <c r="A17" s="36"/>
      <c r="B17" s="34" t="s">
        <v>141</v>
      </c>
      <c r="C17" s="38"/>
      <c r="D17" s="36" t="s">
        <v>142</v>
      </c>
      <c r="E17" s="34" t="s">
        <v>143</v>
      </c>
      <c r="F17" s="37"/>
      <c r="G17" s="37"/>
      <c r="H17" s="38"/>
    </row>
    <row r="18" spans="1:8" ht="14.25">
      <c r="A18" s="36"/>
      <c r="B18" s="34" t="s">
        <v>144</v>
      </c>
      <c r="C18" s="38"/>
      <c r="D18" s="36" t="s">
        <v>145</v>
      </c>
      <c r="E18" s="34" t="s">
        <v>146</v>
      </c>
      <c r="F18" s="37">
        <f>H18</f>
        <v>2129220</v>
      </c>
      <c r="G18" s="37"/>
      <c r="H18" s="37">
        <v>2129220</v>
      </c>
    </row>
    <row r="19" spans="1:8" ht="14.25">
      <c r="A19" s="36"/>
      <c r="B19" s="34" t="s">
        <v>147</v>
      </c>
      <c r="C19" s="38"/>
      <c r="D19" s="36" t="s">
        <v>148</v>
      </c>
      <c r="E19" s="34" t="s">
        <v>149</v>
      </c>
      <c r="F19" s="37"/>
      <c r="G19" s="37"/>
      <c r="H19" s="37"/>
    </row>
    <row r="20" spans="1:8" ht="14.25">
      <c r="A20" s="36"/>
      <c r="B20" s="34" t="s">
        <v>150</v>
      </c>
      <c r="C20" s="38"/>
      <c r="D20" s="36" t="s">
        <v>151</v>
      </c>
      <c r="E20" s="34" t="s">
        <v>152</v>
      </c>
      <c r="F20" s="37"/>
      <c r="G20" s="37"/>
      <c r="H20" s="38"/>
    </row>
    <row r="21" spans="1:8" ht="14.25">
      <c r="A21" s="36"/>
      <c r="B21" s="34" t="s">
        <v>153</v>
      </c>
      <c r="C21" s="38"/>
      <c r="D21" s="36" t="s">
        <v>154</v>
      </c>
      <c r="E21" s="34" t="s">
        <v>155</v>
      </c>
      <c r="F21" s="37"/>
      <c r="G21" s="37"/>
      <c r="H21" s="37"/>
    </row>
    <row r="22" spans="1:8" ht="14.25">
      <c r="A22" s="36"/>
      <c r="B22" s="34" t="s">
        <v>156</v>
      </c>
      <c r="C22" s="38"/>
      <c r="D22" s="36" t="s">
        <v>157</v>
      </c>
      <c r="E22" s="34" t="s">
        <v>158</v>
      </c>
      <c r="F22" s="37"/>
      <c r="G22" s="37"/>
      <c r="H22" s="38"/>
    </row>
    <row r="23" spans="1:8" ht="14.25">
      <c r="A23" s="36"/>
      <c r="B23" s="34" t="s">
        <v>159</v>
      </c>
      <c r="C23" s="38"/>
      <c r="D23" s="36" t="s">
        <v>160</v>
      </c>
      <c r="E23" s="34" t="s">
        <v>161</v>
      </c>
      <c r="F23" s="37"/>
      <c r="G23" s="37"/>
      <c r="H23" s="38"/>
    </row>
    <row r="24" spans="1:8" ht="14.25">
      <c r="A24" s="36"/>
      <c r="B24" s="34" t="s">
        <v>162</v>
      </c>
      <c r="C24" s="38"/>
      <c r="D24" s="36" t="s">
        <v>163</v>
      </c>
      <c r="E24" s="34" t="s">
        <v>164</v>
      </c>
      <c r="F24" s="38"/>
      <c r="G24" s="38"/>
      <c r="H24" s="38"/>
    </row>
    <row r="25" spans="1:8" ht="14.25">
      <c r="A25" s="36"/>
      <c r="B25" s="34" t="s">
        <v>165</v>
      </c>
      <c r="C25" s="38"/>
      <c r="D25" s="36" t="s">
        <v>166</v>
      </c>
      <c r="E25" s="34" t="s">
        <v>167</v>
      </c>
      <c r="F25" s="37"/>
      <c r="G25" s="37"/>
      <c r="H25" s="38"/>
    </row>
    <row r="26" spans="1:8" ht="14.25">
      <c r="A26" s="36"/>
      <c r="B26" s="34" t="s">
        <v>168</v>
      </c>
      <c r="C26" s="38"/>
      <c r="D26" s="36" t="s">
        <v>169</v>
      </c>
      <c r="E26" s="34" t="s">
        <v>170</v>
      </c>
      <c r="F26" s="37"/>
      <c r="G26" s="37"/>
      <c r="H26" s="38"/>
    </row>
    <row r="27" spans="1:8" ht="14.25">
      <c r="A27" s="36"/>
      <c r="B27" s="34" t="s">
        <v>171</v>
      </c>
      <c r="C27" s="38"/>
      <c r="D27" s="36" t="s">
        <v>172</v>
      </c>
      <c r="E27" s="34" t="s">
        <v>173</v>
      </c>
      <c r="F27" s="37"/>
      <c r="G27" s="37"/>
      <c r="H27" s="38"/>
    </row>
    <row r="28" spans="1:8" ht="14.25">
      <c r="A28" s="36"/>
      <c r="B28" s="34" t="s">
        <v>174</v>
      </c>
      <c r="C28" s="38"/>
      <c r="D28" s="36" t="s">
        <v>175</v>
      </c>
      <c r="E28" s="34" t="s">
        <v>176</v>
      </c>
      <c r="F28" s="37"/>
      <c r="G28" s="37"/>
      <c r="H28" s="38"/>
    </row>
    <row r="29" spans="1:8" ht="14.25">
      <c r="A29" s="36"/>
      <c r="B29" s="34" t="s">
        <v>177</v>
      </c>
      <c r="C29" s="38"/>
      <c r="D29" s="36" t="s">
        <v>178</v>
      </c>
      <c r="E29" s="34" t="s">
        <v>179</v>
      </c>
      <c r="F29" s="37"/>
      <c r="G29" s="37"/>
      <c r="H29" s="37"/>
    </row>
    <row r="30" spans="1:8" ht="14.25">
      <c r="A30" s="36"/>
      <c r="B30" s="34" t="s">
        <v>180</v>
      </c>
      <c r="C30" s="38"/>
      <c r="D30" s="36"/>
      <c r="E30" s="34" t="s">
        <v>181</v>
      </c>
      <c r="F30" s="38"/>
      <c r="G30" s="38"/>
      <c r="H30" s="38"/>
    </row>
    <row r="31" spans="1:8" ht="14.25">
      <c r="A31" s="40" t="s">
        <v>58</v>
      </c>
      <c r="B31" s="34" t="s">
        <v>182</v>
      </c>
      <c r="C31" s="37">
        <f>C8+C9</f>
        <v>97624666</v>
      </c>
      <c r="D31" s="41" t="s">
        <v>81</v>
      </c>
      <c r="E31" s="34" t="s">
        <v>183</v>
      </c>
      <c r="F31" s="84">
        <f>G31+H31</f>
        <v>97624666</v>
      </c>
      <c r="G31" s="83">
        <f>SUM(G8:G30)</f>
        <v>95495446</v>
      </c>
      <c r="H31" s="83">
        <f>SUM(H18:H30)</f>
        <v>2129220</v>
      </c>
    </row>
    <row r="32" spans="1:8" ht="14.25">
      <c r="A32" s="36"/>
      <c r="B32" s="34" t="s">
        <v>184</v>
      </c>
      <c r="C32" s="38"/>
      <c r="D32" s="42"/>
      <c r="E32" s="34" t="s">
        <v>185</v>
      </c>
      <c r="F32" s="42"/>
      <c r="G32" s="42"/>
      <c r="H32" s="42"/>
    </row>
    <row r="33" spans="1:8" ht="14.25">
      <c r="A33" s="36" t="s">
        <v>186</v>
      </c>
      <c r="B33" s="34" t="s">
        <v>187</v>
      </c>
      <c r="C33" s="37"/>
      <c r="D33" s="42" t="s">
        <v>188</v>
      </c>
      <c r="E33" s="34" t="s">
        <v>189</v>
      </c>
      <c r="F33" s="42"/>
      <c r="G33" s="42"/>
      <c r="H33" s="42"/>
    </row>
    <row r="34" spans="1:8" ht="14.25">
      <c r="A34" s="36" t="s">
        <v>119</v>
      </c>
      <c r="B34" s="34" t="s">
        <v>190</v>
      </c>
      <c r="C34" s="37"/>
      <c r="D34" s="42" t="s">
        <v>191</v>
      </c>
      <c r="E34" s="34" t="s">
        <v>192</v>
      </c>
      <c r="F34" s="42"/>
      <c r="G34" s="42"/>
      <c r="H34" s="42"/>
    </row>
    <row r="35" spans="1:8" ht="14.25">
      <c r="A35" s="36" t="s">
        <v>122</v>
      </c>
      <c r="B35" s="34" t="s">
        <v>193</v>
      </c>
      <c r="C35" s="37"/>
      <c r="D35" s="42" t="s">
        <v>194</v>
      </c>
      <c r="E35" s="34" t="s">
        <v>195</v>
      </c>
      <c r="F35" s="42"/>
      <c r="G35" s="42"/>
      <c r="H35" s="42"/>
    </row>
    <row r="36" spans="1:8" ht="14.25">
      <c r="A36" s="36"/>
      <c r="B36" s="34" t="s">
        <v>196</v>
      </c>
      <c r="C36" s="38"/>
      <c r="D36" s="42"/>
      <c r="E36" s="34" t="s">
        <v>197</v>
      </c>
      <c r="F36" s="42"/>
      <c r="G36" s="42"/>
      <c r="H36" s="42"/>
    </row>
    <row r="37" spans="1:8" ht="14.25">
      <c r="A37" s="40" t="s">
        <v>198</v>
      </c>
      <c r="B37" s="34" t="s">
        <v>199</v>
      </c>
      <c r="C37" s="37">
        <f>C31</f>
        <v>97624666</v>
      </c>
      <c r="D37" s="41" t="s">
        <v>200</v>
      </c>
      <c r="E37" s="34" t="s">
        <v>201</v>
      </c>
      <c r="F37" s="84">
        <f>F31</f>
        <v>97624666</v>
      </c>
      <c r="G37" s="83">
        <f>G31</f>
        <v>95495446</v>
      </c>
      <c r="H37" s="83">
        <f>H31</f>
        <v>2129220</v>
      </c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38" right="0.21" top="0.23" bottom="0.24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53"/>
  <sheetViews>
    <sheetView zoomScaleSheetLayoutView="100" zoomScalePageLayoutView="0" workbookViewId="0" topLeftCell="A19">
      <selection activeCell="F8" sqref="F8:F22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35" t="s">
        <v>202</v>
      </c>
      <c r="B1" s="135"/>
    </row>
    <row r="2" spans="1:7" ht="21">
      <c r="A2" s="136" t="s">
        <v>203</v>
      </c>
      <c r="B2" s="137"/>
      <c r="C2" s="137"/>
      <c r="D2" s="137"/>
      <c r="E2" s="137"/>
      <c r="F2" s="137"/>
      <c r="G2" s="137"/>
    </row>
    <row r="3" spans="1:7" ht="15">
      <c r="A3" s="24" t="s">
        <v>55</v>
      </c>
      <c r="B3" s="25"/>
      <c r="C3" s="25"/>
      <c r="D3" s="25"/>
      <c r="F3" s="25"/>
      <c r="G3" s="26" t="s">
        <v>56</v>
      </c>
    </row>
    <row r="4" spans="1:7" ht="21" customHeight="1">
      <c r="A4" s="138" t="s">
        <v>204</v>
      </c>
      <c r="B4" s="138"/>
      <c r="C4" s="138"/>
      <c r="D4" s="138" t="s">
        <v>66</v>
      </c>
      <c r="E4" s="138" t="s">
        <v>205</v>
      </c>
      <c r="F4" s="138"/>
      <c r="G4" s="138"/>
    </row>
    <row r="5" spans="1:7" ht="21" customHeight="1">
      <c r="A5" s="138" t="s">
        <v>65</v>
      </c>
      <c r="B5" s="138"/>
      <c r="C5" s="138"/>
      <c r="D5" s="138"/>
      <c r="E5" s="138" t="s">
        <v>92</v>
      </c>
      <c r="F5" s="138" t="s">
        <v>82</v>
      </c>
      <c r="G5" s="138" t="s">
        <v>83</v>
      </c>
    </row>
    <row r="6" spans="1:7" ht="21" customHeight="1">
      <c r="A6" s="27" t="s">
        <v>67</v>
      </c>
      <c r="B6" s="27" t="s">
        <v>68</v>
      </c>
      <c r="C6" s="27" t="s">
        <v>69</v>
      </c>
      <c r="D6" s="138"/>
      <c r="E6" s="138"/>
      <c r="F6" s="138"/>
      <c r="G6" s="138"/>
    </row>
    <row r="7" spans="1:7" ht="21" customHeight="1">
      <c r="A7" s="139" t="s">
        <v>206</v>
      </c>
      <c r="B7" s="139"/>
      <c r="C7" s="139"/>
      <c r="D7" s="139"/>
      <c r="E7" s="28">
        <f>SUM(E8:E53)</f>
        <v>97624666</v>
      </c>
      <c r="F7" s="28">
        <f>SUM(F8:F53)</f>
        <v>82588046</v>
      </c>
      <c r="G7" s="79">
        <f>SUM(G8:G53)</f>
        <v>15036620</v>
      </c>
    </row>
    <row r="8" spans="1:7" ht="21" customHeight="1">
      <c r="A8" s="102">
        <v>2040201</v>
      </c>
      <c r="B8" s="102"/>
      <c r="C8" s="102"/>
      <c r="D8" s="77" t="s">
        <v>267</v>
      </c>
      <c r="E8" s="28">
        <f>F8+G8</f>
        <v>29820412</v>
      </c>
      <c r="F8" s="78">
        <v>29820412</v>
      </c>
      <c r="G8" s="29"/>
    </row>
    <row r="9" spans="1:7" ht="21" customHeight="1">
      <c r="A9" s="102">
        <v>2040201</v>
      </c>
      <c r="B9" s="102"/>
      <c r="C9" s="102"/>
      <c r="D9" s="77" t="s">
        <v>268</v>
      </c>
      <c r="E9" s="28">
        <f aca="true" t="shared" si="0" ref="E9:E53">F9+G9</f>
        <v>360</v>
      </c>
      <c r="F9" s="78">
        <v>360</v>
      </c>
      <c r="G9" s="29"/>
    </row>
    <row r="10" spans="1:7" ht="21" customHeight="1">
      <c r="A10" s="102">
        <v>2040201</v>
      </c>
      <c r="B10" s="102"/>
      <c r="C10" s="102"/>
      <c r="D10" s="77" t="s">
        <v>269</v>
      </c>
      <c r="E10" s="28">
        <f t="shared" si="0"/>
        <v>364800</v>
      </c>
      <c r="F10" s="78">
        <v>364800</v>
      </c>
      <c r="G10" s="29"/>
    </row>
    <row r="11" spans="1:7" ht="21" customHeight="1">
      <c r="A11" s="102">
        <v>2040201</v>
      </c>
      <c r="B11" s="102"/>
      <c r="C11" s="102"/>
      <c r="D11" s="77" t="s">
        <v>270</v>
      </c>
      <c r="E11" s="28">
        <f t="shared" si="0"/>
        <v>4899500</v>
      </c>
      <c r="F11" s="78">
        <v>4899500</v>
      </c>
      <c r="G11" s="29"/>
    </row>
    <row r="12" spans="1:7" ht="21" customHeight="1">
      <c r="A12" s="102">
        <v>2040201</v>
      </c>
      <c r="B12" s="102"/>
      <c r="C12" s="102"/>
      <c r="D12" s="77" t="s">
        <v>271</v>
      </c>
      <c r="E12" s="28">
        <f t="shared" si="0"/>
        <v>1281472</v>
      </c>
      <c r="F12" s="78">
        <v>1281472</v>
      </c>
      <c r="G12" s="29"/>
    </row>
    <row r="13" spans="1:7" ht="21" customHeight="1">
      <c r="A13" s="102">
        <v>2040201</v>
      </c>
      <c r="B13" s="102"/>
      <c r="C13" s="102"/>
      <c r="D13" s="77" t="s">
        <v>272</v>
      </c>
      <c r="E13" s="28">
        <f t="shared" si="0"/>
        <v>2380000</v>
      </c>
      <c r="F13" s="78">
        <v>2380000</v>
      </c>
      <c r="G13" s="29"/>
    </row>
    <row r="14" spans="1:7" ht="21" customHeight="1">
      <c r="A14" s="102">
        <v>2040201</v>
      </c>
      <c r="B14" s="102"/>
      <c r="C14" s="102"/>
      <c r="D14" s="77" t="s">
        <v>273</v>
      </c>
      <c r="E14" s="28">
        <f t="shared" si="0"/>
        <v>1377600</v>
      </c>
      <c r="F14" s="78">
        <v>1377600</v>
      </c>
      <c r="G14" s="29"/>
    </row>
    <row r="15" spans="1:7" ht="21" customHeight="1">
      <c r="A15" s="102">
        <v>2040201</v>
      </c>
      <c r="B15" s="102"/>
      <c r="C15" s="102"/>
      <c r="D15" s="77" t="s">
        <v>274</v>
      </c>
      <c r="E15" s="28">
        <f t="shared" si="0"/>
        <v>17556000</v>
      </c>
      <c r="F15" s="78">
        <v>17556000</v>
      </c>
      <c r="G15" s="29"/>
    </row>
    <row r="16" spans="1:7" ht="21" customHeight="1">
      <c r="A16" s="102">
        <v>2040201</v>
      </c>
      <c r="B16" s="102"/>
      <c r="C16" s="102"/>
      <c r="D16" s="77" t="s">
        <v>275</v>
      </c>
      <c r="E16" s="28">
        <f t="shared" si="0"/>
        <v>36000</v>
      </c>
      <c r="F16" s="78">
        <v>36000</v>
      </c>
      <c r="G16" s="29"/>
    </row>
    <row r="17" spans="1:7" ht="21" customHeight="1">
      <c r="A17" s="102">
        <v>2040201</v>
      </c>
      <c r="B17" s="102"/>
      <c r="C17" s="102"/>
      <c r="D17" s="77" t="s">
        <v>276</v>
      </c>
      <c r="E17" s="28">
        <f t="shared" si="0"/>
        <v>2772000</v>
      </c>
      <c r="F17" s="78">
        <v>2772000</v>
      </c>
      <c r="G17" s="29"/>
    </row>
    <row r="18" spans="1:7" ht="21" customHeight="1">
      <c r="A18" s="102">
        <v>2040201</v>
      </c>
      <c r="B18" s="102"/>
      <c r="C18" s="102"/>
      <c r="D18" s="77" t="s">
        <v>277</v>
      </c>
      <c r="E18" s="28">
        <f t="shared" si="0"/>
        <v>1860400</v>
      </c>
      <c r="F18" s="78">
        <v>1860400</v>
      </c>
      <c r="G18" s="29"/>
    </row>
    <row r="19" spans="1:7" ht="21" customHeight="1">
      <c r="A19" s="102">
        <v>2040201</v>
      </c>
      <c r="B19" s="102"/>
      <c r="C19" s="102"/>
      <c r="D19" s="77" t="s">
        <v>278</v>
      </c>
      <c r="E19" s="28">
        <f t="shared" si="0"/>
        <v>32882</v>
      </c>
      <c r="F19" s="78">
        <v>32882</v>
      </c>
      <c r="G19" s="29"/>
    </row>
    <row r="20" spans="1:7" ht="21" customHeight="1">
      <c r="A20" s="102">
        <v>2040201</v>
      </c>
      <c r="B20" s="102"/>
      <c r="C20" s="102"/>
      <c r="D20" s="77" t="s">
        <v>279</v>
      </c>
      <c r="E20" s="28">
        <f t="shared" si="0"/>
        <v>5338710</v>
      </c>
      <c r="F20" s="78">
        <v>5338710</v>
      </c>
      <c r="G20" s="29"/>
    </row>
    <row r="21" spans="1:7" ht="21" customHeight="1">
      <c r="A21" s="102">
        <v>2040201</v>
      </c>
      <c r="B21" s="102"/>
      <c r="C21" s="102"/>
      <c r="D21" s="77" t="s">
        <v>280</v>
      </c>
      <c r="E21" s="28">
        <f t="shared" si="0"/>
        <v>1291290</v>
      </c>
      <c r="F21" s="78">
        <v>1291290</v>
      </c>
      <c r="G21" s="29"/>
    </row>
    <row r="22" spans="1:7" ht="21" customHeight="1">
      <c r="A22" s="102">
        <v>2040201</v>
      </c>
      <c r="B22" s="102"/>
      <c r="C22" s="102"/>
      <c r="D22" s="77" t="s">
        <v>281</v>
      </c>
      <c r="E22" s="28">
        <f t="shared" si="0"/>
        <v>4071793</v>
      </c>
      <c r="F22" s="78">
        <v>4071793</v>
      </c>
      <c r="G22" s="29"/>
    </row>
    <row r="23" spans="1:7" ht="21" customHeight="1">
      <c r="A23" s="102">
        <v>2040204</v>
      </c>
      <c r="B23" s="102"/>
      <c r="C23" s="102"/>
      <c r="D23" s="81" t="s">
        <v>285</v>
      </c>
      <c r="E23" s="28">
        <f t="shared" si="0"/>
        <v>6000000</v>
      </c>
      <c r="F23" s="28"/>
      <c r="G23" s="78">
        <v>6000000</v>
      </c>
    </row>
    <row r="24" spans="1:7" ht="21" customHeight="1">
      <c r="A24" s="102">
        <v>2040204</v>
      </c>
      <c r="B24" s="102"/>
      <c r="C24" s="102"/>
      <c r="D24" s="77" t="s">
        <v>245</v>
      </c>
      <c r="E24" s="28">
        <f t="shared" si="0"/>
        <v>125000</v>
      </c>
      <c r="F24" s="28"/>
      <c r="G24" s="78">
        <v>125000</v>
      </c>
    </row>
    <row r="25" spans="1:7" ht="21" customHeight="1">
      <c r="A25" s="102">
        <v>2040204</v>
      </c>
      <c r="B25" s="102"/>
      <c r="C25" s="102"/>
      <c r="D25" s="77" t="s">
        <v>246</v>
      </c>
      <c r="E25" s="28">
        <f t="shared" si="0"/>
        <v>300000</v>
      </c>
      <c r="F25" s="28"/>
      <c r="G25" s="78">
        <v>300000</v>
      </c>
    </row>
    <row r="26" spans="1:7" ht="21" customHeight="1">
      <c r="A26" s="102">
        <v>2040204</v>
      </c>
      <c r="B26" s="102"/>
      <c r="C26" s="102"/>
      <c r="D26" s="77" t="s">
        <v>247</v>
      </c>
      <c r="E26" s="28">
        <f t="shared" si="0"/>
        <v>1600000</v>
      </c>
      <c r="F26" s="28"/>
      <c r="G26" s="78">
        <v>1600000</v>
      </c>
    </row>
    <row r="27" spans="1:7" ht="21" customHeight="1">
      <c r="A27" s="102">
        <v>2040204</v>
      </c>
      <c r="B27" s="102"/>
      <c r="C27" s="102"/>
      <c r="D27" s="77" t="s">
        <v>248</v>
      </c>
      <c r="E27" s="28">
        <f t="shared" si="0"/>
        <v>640000</v>
      </c>
      <c r="F27" s="28"/>
      <c r="G27" s="78">
        <v>640000</v>
      </c>
    </row>
    <row r="28" spans="1:7" ht="21" customHeight="1">
      <c r="A28" s="102">
        <v>2040204</v>
      </c>
      <c r="B28" s="102"/>
      <c r="C28" s="102"/>
      <c r="D28" s="77" t="s">
        <v>249</v>
      </c>
      <c r="E28" s="28">
        <f t="shared" si="0"/>
        <v>50000</v>
      </c>
      <c r="F28" s="28"/>
      <c r="G28" s="78">
        <v>50000</v>
      </c>
    </row>
    <row r="29" spans="1:7" ht="21" customHeight="1">
      <c r="A29" s="102">
        <v>2040208</v>
      </c>
      <c r="B29" s="102"/>
      <c r="C29" s="102"/>
      <c r="D29" s="77" t="s">
        <v>250</v>
      </c>
      <c r="E29" s="28">
        <f t="shared" si="0"/>
        <v>500000</v>
      </c>
      <c r="F29" s="28"/>
      <c r="G29" s="78">
        <v>500000</v>
      </c>
    </row>
    <row r="30" spans="1:7" ht="21" customHeight="1">
      <c r="A30" s="102">
        <v>2040212</v>
      </c>
      <c r="B30" s="102"/>
      <c r="C30" s="102"/>
      <c r="D30" s="77" t="s">
        <v>251</v>
      </c>
      <c r="E30" s="28">
        <f t="shared" si="0"/>
        <v>300000</v>
      </c>
      <c r="F30" s="28"/>
      <c r="G30" s="78">
        <v>300000</v>
      </c>
    </row>
    <row r="31" spans="1:7" ht="21" customHeight="1">
      <c r="A31" s="102">
        <v>2040212</v>
      </c>
      <c r="B31" s="102"/>
      <c r="C31" s="102"/>
      <c r="D31" s="77" t="s">
        <v>252</v>
      </c>
      <c r="E31" s="28">
        <f t="shared" si="0"/>
        <v>300000</v>
      </c>
      <c r="F31" s="28"/>
      <c r="G31" s="78">
        <v>300000</v>
      </c>
    </row>
    <row r="32" spans="1:7" ht="21" customHeight="1">
      <c r="A32" s="102">
        <v>2040212</v>
      </c>
      <c r="B32" s="102"/>
      <c r="C32" s="102"/>
      <c r="D32" s="77" t="s">
        <v>253</v>
      </c>
      <c r="E32" s="28">
        <f t="shared" si="0"/>
        <v>300000</v>
      </c>
      <c r="F32" s="28"/>
      <c r="G32" s="78">
        <v>300000</v>
      </c>
    </row>
    <row r="33" spans="1:7" ht="21" customHeight="1">
      <c r="A33" s="102">
        <v>2040217</v>
      </c>
      <c r="B33" s="102"/>
      <c r="C33" s="102"/>
      <c r="D33" s="77" t="s">
        <v>254</v>
      </c>
      <c r="E33" s="28">
        <f t="shared" si="0"/>
        <v>220000</v>
      </c>
      <c r="F33" s="28"/>
      <c r="G33" s="78">
        <v>220000</v>
      </c>
    </row>
    <row r="34" spans="1:7" ht="21" customHeight="1">
      <c r="A34" s="102">
        <v>2040217</v>
      </c>
      <c r="B34" s="102"/>
      <c r="C34" s="102"/>
      <c r="D34" s="77" t="s">
        <v>255</v>
      </c>
      <c r="E34" s="28">
        <f t="shared" si="0"/>
        <v>1029600</v>
      </c>
      <c r="F34" s="28"/>
      <c r="G34" s="78">
        <v>1029600</v>
      </c>
    </row>
    <row r="35" spans="1:7" ht="21" customHeight="1">
      <c r="A35" s="102">
        <v>2040217</v>
      </c>
      <c r="B35" s="102"/>
      <c r="C35" s="102"/>
      <c r="D35" s="77" t="s">
        <v>256</v>
      </c>
      <c r="E35" s="28">
        <f t="shared" si="0"/>
        <v>80000</v>
      </c>
      <c r="F35" s="28"/>
      <c r="G35" s="78">
        <v>80000</v>
      </c>
    </row>
    <row r="36" spans="1:7" ht="21" customHeight="1">
      <c r="A36" s="102">
        <v>2040217</v>
      </c>
      <c r="B36" s="102"/>
      <c r="C36" s="102"/>
      <c r="D36" s="77" t="s">
        <v>257</v>
      </c>
      <c r="E36" s="28">
        <f t="shared" si="0"/>
        <v>100000</v>
      </c>
      <c r="F36" s="28"/>
      <c r="G36" s="78">
        <v>100000</v>
      </c>
    </row>
    <row r="37" spans="1:7" ht="21" customHeight="1">
      <c r="A37" s="102">
        <v>2040217</v>
      </c>
      <c r="B37" s="102"/>
      <c r="C37" s="102"/>
      <c r="D37" s="81" t="s">
        <v>286</v>
      </c>
      <c r="E37" s="28">
        <f t="shared" si="0"/>
        <v>80000</v>
      </c>
      <c r="F37" s="28"/>
      <c r="G37" s="78">
        <v>80000</v>
      </c>
    </row>
    <row r="38" spans="1:7" ht="21" customHeight="1">
      <c r="A38" s="102">
        <v>2040217</v>
      </c>
      <c r="B38" s="102"/>
      <c r="C38" s="102"/>
      <c r="D38" s="77" t="s">
        <v>259</v>
      </c>
      <c r="E38" s="28">
        <f t="shared" si="0"/>
        <v>100000</v>
      </c>
      <c r="F38" s="28"/>
      <c r="G38" s="78">
        <v>100000</v>
      </c>
    </row>
    <row r="39" spans="1:7" ht="21" customHeight="1">
      <c r="A39" s="102">
        <v>2040217</v>
      </c>
      <c r="B39" s="102"/>
      <c r="C39" s="102"/>
      <c r="D39" s="77" t="s">
        <v>260</v>
      </c>
      <c r="E39" s="28">
        <f t="shared" si="0"/>
        <v>100000</v>
      </c>
      <c r="F39" s="28"/>
      <c r="G39" s="78">
        <v>100000</v>
      </c>
    </row>
    <row r="40" spans="1:7" ht="21" customHeight="1">
      <c r="A40" s="102">
        <v>2040217</v>
      </c>
      <c r="B40" s="102"/>
      <c r="C40" s="102"/>
      <c r="D40" s="77" t="s">
        <v>261</v>
      </c>
      <c r="E40" s="28">
        <f t="shared" si="0"/>
        <v>234000</v>
      </c>
      <c r="F40" s="28"/>
      <c r="G40" s="78">
        <v>234000</v>
      </c>
    </row>
    <row r="41" spans="1:7" ht="21" customHeight="1">
      <c r="A41" s="102">
        <v>2040217</v>
      </c>
      <c r="B41" s="102"/>
      <c r="C41" s="102"/>
      <c r="D41" s="77" t="s">
        <v>262</v>
      </c>
      <c r="E41" s="28">
        <f t="shared" si="0"/>
        <v>28800</v>
      </c>
      <c r="F41" s="28"/>
      <c r="G41" s="78">
        <v>28800</v>
      </c>
    </row>
    <row r="42" spans="1:7" ht="21" customHeight="1">
      <c r="A42" s="102">
        <v>2040217</v>
      </c>
      <c r="B42" s="102"/>
      <c r="C42" s="102"/>
      <c r="D42" s="77" t="s">
        <v>263</v>
      </c>
      <c r="E42" s="28">
        <f t="shared" si="0"/>
        <v>30000</v>
      </c>
      <c r="F42" s="28"/>
      <c r="G42" s="78">
        <v>30000</v>
      </c>
    </row>
    <row r="43" spans="1:7" ht="21" customHeight="1">
      <c r="A43" s="102">
        <v>2040299</v>
      </c>
      <c r="B43" s="102"/>
      <c r="C43" s="102"/>
      <c r="D43" s="77" t="s">
        <v>264</v>
      </c>
      <c r="E43" s="28">
        <f t="shared" si="0"/>
        <v>640000</v>
      </c>
      <c r="F43" s="28"/>
      <c r="G43" s="78">
        <v>640000</v>
      </c>
    </row>
    <row r="44" spans="1:7" ht="21" customHeight="1">
      <c r="A44" s="102">
        <v>2040299</v>
      </c>
      <c r="B44" s="102"/>
      <c r="C44" s="102"/>
      <c r="D44" s="77" t="s">
        <v>265</v>
      </c>
      <c r="E44" s="28">
        <f t="shared" si="0"/>
        <v>50000</v>
      </c>
      <c r="F44" s="28"/>
      <c r="G44" s="78">
        <v>50000</v>
      </c>
    </row>
    <row r="45" spans="1:7" ht="21" customHeight="1">
      <c r="A45" s="102">
        <v>2040299</v>
      </c>
      <c r="B45" s="102"/>
      <c r="C45" s="102"/>
      <c r="D45" s="77" t="s">
        <v>266</v>
      </c>
      <c r="E45" s="28">
        <f t="shared" si="0"/>
        <v>100000</v>
      </c>
      <c r="F45" s="28"/>
      <c r="G45" s="78">
        <v>100000</v>
      </c>
    </row>
    <row r="46" spans="1:7" ht="21" customHeight="1">
      <c r="A46" s="102">
        <v>2080501</v>
      </c>
      <c r="B46" s="102"/>
      <c r="C46" s="102"/>
      <c r="D46" s="77" t="s">
        <v>282</v>
      </c>
      <c r="E46" s="28">
        <f t="shared" si="0"/>
        <v>7253590</v>
      </c>
      <c r="F46" s="78">
        <v>7253590</v>
      </c>
      <c r="G46" s="29"/>
    </row>
    <row r="47" spans="1:7" ht="21" customHeight="1">
      <c r="A47" s="102">
        <v>2101101</v>
      </c>
      <c r="B47" s="102"/>
      <c r="C47" s="102"/>
      <c r="D47" s="77" t="s">
        <v>283</v>
      </c>
      <c r="E47" s="28">
        <f t="shared" si="0"/>
        <v>1748553</v>
      </c>
      <c r="F47" s="78">
        <v>1748553</v>
      </c>
      <c r="G47" s="29"/>
    </row>
    <row r="48" spans="1:7" ht="21" customHeight="1">
      <c r="A48" s="102">
        <v>2101103</v>
      </c>
      <c r="B48" s="102"/>
      <c r="C48" s="102"/>
      <c r="D48" s="77" t="s">
        <v>284</v>
      </c>
      <c r="E48" s="28">
        <f t="shared" si="0"/>
        <v>502684</v>
      </c>
      <c r="F48" s="78">
        <v>502684</v>
      </c>
      <c r="G48" s="29"/>
    </row>
    <row r="49" spans="1:7" ht="21" customHeight="1">
      <c r="A49" s="102">
        <v>2120901</v>
      </c>
      <c r="B49" s="102"/>
      <c r="C49" s="102"/>
      <c r="D49" s="77" t="s">
        <v>234</v>
      </c>
      <c r="E49" s="28">
        <f t="shared" si="0"/>
        <v>100000</v>
      </c>
      <c r="F49" s="28"/>
      <c r="G49" s="78">
        <v>100000</v>
      </c>
    </row>
    <row r="50" spans="1:7" ht="21" customHeight="1">
      <c r="A50" s="102">
        <v>2120901</v>
      </c>
      <c r="B50" s="102"/>
      <c r="C50" s="102"/>
      <c r="D50" s="77" t="s">
        <v>235</v>
      </c>
      <c r="E50" s="28">
        <f t="shared" si="0"/>
        <v>100000</v>
      </c>
      <c r="F50" s="28"/>
      <c r="G50" s="78">
        <v>100000</v>
      </c>
    </row>
    <row r="51" spans="1:7" ht="21" customHeight="1">
      <c r="A51" s="102">
        <v>2120901</v>
      </c>
      <c r="B51" s="102"/>
      <c r="C51" s="102"/>
      <c r="D51" s="77" t="s">
        <v>236</v>
      </c>
      <c r="E51" s="28">
        <f t="shared" si="0"/>
        <v>1200000</v>
      </c>
      <c r="F51" s="28"/>
      <c r="G51" s="78">
        <v>1200000</v>
      </c>
    </row>
    <row r="52" spans="1:7" ht="21" customHeight="1">
      <c r="A52" s="102">
        <v>2120901</v>
      </c>
      <c r="B52" s="102"/>
      <c r="C52" s="102"/>
      <c r="D52" s="77" t="s">
        <v>237</v>
      </c>
      <c r="E52" s="28">
        <f t="shared" si="0"/>
        <v>128000</v>
      </c>
      <c r="F52" s="28"/>
      <c r="G52" s="78">
        <v>128000</v>
      </c>
    </row>
    <row r="53" spans="1:7" ht="21" customHeight="1">
      <c r="A53" s="102">
        <v>2120901</v>
      </c>
      <c r="B53" s="102"/>
      <c r="C53" s="102"/>
      <c r="D53" s="77" t="s">
        <v>238</v>
      </c>
      <c r="E53" s="28">
        <f t="shared" si="0"/>
        <v>601220</v>
      </c>
      <c r="F53" s="28"/>
      <c r="G53" s="78">
        <v>601220</v>
      </c>
    </row>
  </sheetData>
  <sheetProtection/>
  <mergeCells count="56">
    <mergeCell ref="A20:C20"/>
    <mergeCell ref="A21:C21"/>
    <mergeCell ref="D4:D6"/>
    <mergeCell ref="E5:E6"/>
    <mergeCell ref="A16:C16"/>
    <mergeCell ref="A17:C17"/>
    <mergeCell ref="A18:C18"/>
    <mergeCell ref="A19:C19"/>
    <mergeCell ref="A5:C5"/>
    <mergeCell ref="A7:D7"/>
    <mergeCell ref="F5:F6"/>
    <mergeCell ref="G5:G6"/>
    <mergeCell ref="A14:C14"/>
    <mergeCell ref="A15:C15"/>
    <mergeCell ref="A8:C8"/>
    <mergeCell ref="A9:C9"/>
    <mergeCell ref="A10:C10"/>
    <mergeCell ref="A11:C11"/>
    <mergeCell ref="A12:C12"/>
    <mergeCell ref="A13:C13"/>
    <mergeCell ref="A1:B1"/>
    <mergeCell ref="A2:G2"/>
    <mergeCell ref="A4:C4"/>
    <mergeCell ref="E4:G4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2:C52"/>
    <mergeCell ref="A53:C53"/>
    <mergeCell ref="A49:C49"/>
    <mergeCell ref="A50:C50"/>
    <mergeCell ref="A51:C51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53"/>
  <sheetViews>
    <sheetView zoomScaleSheetLayoutView="100" zoomScalePageLayoutView="0" workbookViewId="0" topLeftCell="A1">
      <selection activeCell="J22" sqref="J22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207</v>
      </c>
    </row>
    <row r="2" spans="1:4" ht="18.75">
      <c r="A2" s="117" t="s">
        <v>208</v>
      </c>
      <c r="B2" s="117"/>
      <c r="C2" s="117"/>
      <c r="D2" s="117"/>
    </row>
    <row r="3" spans="1:4" ht="14.25">
      <c r="A3" t="s">
        <v>55</v>
      </c>
      <c r="B3" s="14"/>
      <c r="C3" s="14"/>
      <c r="D3" s="22" t="s">
        <v>3</v>
      </c>
    </row>
    <row r="4" spans="1:4" ht="24.75" customHeight="1">
      <c r="A4" s="141" t="s">
        <v>209</v>
      </c>
      <c r="B4" s="140" t="s">
        <v>210</v>
      </c>
      <c r="C4" s="140"/>
      <c r="D4" s="140"/>
    </row>
    <row r="5" spans="1:4" ht="27.75" customHeight="1">
      <c r="A5" s="141"/>
      <c r="B5" s="16" t="s">
        <v>92</v>
      </c>
      <c r="C5" s="17" t="s">
        <v>96</v>
      </c>
      <c r="D5" s="17" t="s">
        <v>97</v>
      </c>
    </row>
    <row r="6" spans="1:4" ht="14.25">
      <c r="A6" s="18" t="s">
        <v>211</v>
      </c>
      <c r="B6" s="23">
        <f>B7+B22+B26</f>
        <v>82588046</v>
      </c>
      <c r="C6" s="23">
        <f>C7+C22+C26</f>
        <v>82588046</v>
      </c>
      <c r="D6" s="23"/>
    </row>
    <row r="7" spans="1:4" s="96" customFormat="1" ht="14.25">
      <c r="A7" s="85" t="s">
        <v>98</v>
      </c>
      <c r="B7" s="95">
        <v>51422544</v>
      </c>
      <c r="C7" s="95">
        <v>51422544</v>
      </c>
      <c r="D7" s="85"/>
    </row>
    <row r="8" spans="1:4" ht="14.25">
      <c r="A8" s="77" t="s">
        <v>267</v>
      </c>
      <c r="B8" s="78">
        <v>29820412</v>
      </c>
      <c r="C8" s="78">
        <v>29820412</v>
      </c>
      <c r="D8" s="20"/>
    </row>
    <row r="9" spans="1:4" ht="14.25">
      <c r="A9" s="77" t="s">
        <v>268</v>
      </c>
      <c r="B9" s="78">
        <v>360</v>
      </c>
      <c r="C9" s="78">
        <v>360</v>
      </c>
      <c r="D9" s="20"/>
    </row>
    <row r="10" spans="1:4" ht="14.25">
      <c r="A10" s="77" t="s">
        <v>269</v>
      </c>
      <c r="B10" s="78">
        <v>364800</v>
      </c>
      <c r="C10" s="78">
        <v>364800</v>
      </c>
      <c r="D10" s="20"/>
    </row>
    <row r="11" spans="1:4" ht="14.25">
      <c r="A11" s="77" t="s">
        <v>270</v>
      </c>
      <c r="B11" s="78">
        <v>4899500</v>
      </c>
      <c r="C11" s="78">
        <v>4899500</v>
      </c>
      <c r="D11" s="20"/>
    </row>
    <row r="12" spans="1:4" ht="14.25">
      <c r="A12" s="77" t="s">
        <v>271</v>
      </c>
      <c r="B12" s="78">
        <v>1281472</v>
      </c>
      <c r="C12" s="78">
        <v>1281472</v>
      </c>
      <c r="D12" s="20"/>
    </row>
    <row r="13" spans="1:4" ht="14.25">
      <c r="A13" s="77" t="s">
        <v>272</v>
      </c>
      <c r="B13" s="78">
        <v>2380000</v>
      </c>
      <c r="C13" s="78">
        <v>2380000</v>
      </c>
      <c r="D13" s="20"/>
    </row>
    <row r="14" spans="1:4" ht="14.25">
      <c r="A14" s="77" t="s">
        <v>273</v>
      </c>
      <c r="B14" s="78">
        <v>1377600</v>
      </c>
      <c r="C14" s="78">
        <v>1377600</v>
      </c>
      <c r="D14" s="20"/>
    </row>
    <row r="15" spans="1:4" ht="14.25">
      <c r="A15" s="77" t="s">
        <v>275</v>
      </c>
      <c r="B15" s="78">
        <v>36000</v>
      </c>
      <c r="C15" s="78">
        <v>36000</v>
      </c>
      <c r="D15" s="20"/>
    </row>
    <row r="16" spans="1:4" ht="14.25">
      <c r="A16" s="77" t="s">
        <v>276</v>
      </c>
      <c r="B16" s="78">
        <v>2772000</v>
      </c>
      <c r="C16" s="78">
        <v>2772000</v>
      </c>
      <c r="D16" s="20"/>
    </row>
    <row r="17" spans="1:4" ht="14.25">
      <c r="A17" s="77" t="s">
        <v>277</v>
      </c>
      <c r="B17" s="78">
        <v>1860400</v>
      </c>
      <c r="C17" s="78">
        <v>1860400</v>
      </c>
      <c r="D17" s="20"/>
    </row>
    <row r="18" spans="1:4" ht="14.25">
      <c r="A18" s="77" t="s">
        <v>279</v>
      </c>
      <c r="B18" s="78">
        <v>5338710</v>
      </c>
      <c r="C18" s="78">
        <v>5338710</v>
      </c>
      <c r="D18" s="20"/>
    </row>
    <row r="19" spans="1:4" ht="14.25">
      <c r="A19" s="77" t="s">
        <v>280</v>
      </c>
      <c r="B19" s="78">
        <v>1291290</v>
      </c>
      <c r="C19" s="78">
        <v>1291290</v>
      </c>
      <c r="D19" s="20"/>
    </row>
    <row r="20" spans="1:4" ht="14.25">
      <c r="A20" s="20"/>
      <c r="B20" s="21"/>
      <c r="C20" s="21"/>
      <c r="D20" s="20"/>
    </row>
    <row r="21" spans="1:4" ht="14.25">
      <c r="A21" s="20"/>
      <c r="B21" s="21"/>
      <c r="C21" s="21"/>
      <c r="D21" s="20"/>
    </row>
    <row r="22" spans="1:4" s="96" customFormat="1" ht="14.25">
      <c r="A22" s="85" t="s">
        <v>348</v>
      </c>
      <c r="B22" s="95">
        <v>17556000</v>
      </c>
      <c r="C22" s="95">
        <v>17556000</v>
      </c>
      <c r="D22" s="85"/>
    </row>
    <row r="23" spans="1:4" ht="14.25">
      <c r="A23" s="77" t="s">
        <v>274</v>
      </c>
      <c r="B23" s="78">
        <v>17556000</v>
      </c>
      <c r="C23" s="78">
        <v>17556000</v>
      </c>
      <c r="D23" s="20"/>
    </row>
    <row r="24" spans="1:4" ht="14.25">
      <c r="A24" s="20"/>
      <c r="B24" s="21"/>
      <c r="C24" s="21"/>
      <c r="D24" s="20"/>
    </row>
    <row r="25" spans="1:4" ht="14.25">
      <c r="A25" s="20"/>
      <c r="B25" s="21"/>
      <c r="C25" s="21"/>
      <c r="D25" s="20"/>
    </row>
    <row r="26" spans="1:4" s="96" customFormat="1" ht="29.25" customHeight="1">
      <c r="A26" s="85" t="s">
        <v>347</v>
      </c>
      <c r="B26" s="95">
        <v>13609502</v>
      </c>
      <c r="C26" s="95">
        <v>13609502</v>
      </c>
      <c r="D26" s="85"/>
    </row>
    <row r="27" spans="1:4" ht="14.25">
      <c r="A27" s="77" t="s">
        <v>278</v>
      </c>
      <c r="B27" s="78">
        <v>32882</v>
      </c>
      <c r="C27" s="78">
        <v>32882</v>
      </c>
      <c r="D27" s="20"/>
    </row>
    <row r="28" spans="1:4" ht="14.25">
      <c r="A28" s="77" t="s">
        <v>281</v>
      </c>
      <c r="B28" s="78">
        <v>4071793</v>
      </c>
      <c r="C28" s="78">
        <v>4071793</v>
      </c>
      <c r="D28" s="20"/>
    </row>
    <row r="29" spans="1:4" ht="14.25">
      <c r="A29" s="77" t="s">
        <v>282</v>
      </c>
      <c r="B29" s="78">
        <v>7253590</v>
      </c>
      <c r="C29" s="78">
        <v>7253590</v>
      </c>
      <c r="D29" s="20"/>
    </row>
    <row r="30" spans="1:4" ht="14.25">
      <c r="A30" s="77" t="s">
        <v>283</v>
      </c>
      <c r="B30" s="78">
        <v>1748553</v>
      </c>
      <c r="C30" s="78">
        <v>1748553</v>
      </c>
      <c r="D30" s="20"/>
    </row>
    <row r="31" spans="1:4" ht="14.25">
      <c r="A31" s="77" t="s">
        <v>284</v>
      </c>
      <c r="B31" s="78">
        <v>502684</v>
      </c>
      <c r="C31" s="78">
        <v>502684</v>
      </c>
      <c r="D31" s="20"/>
    </row>
    <row r="32" spans="1:4" ht="14.25">
      <c r="A32" s="20"/>
      <c r="B32" s="21"/>
      <c r="C32" s="21"/>
      <c r="D32" s="20"/>
    </row>
    <row r="33" spans="1:4" ht="14.25">
      <c r="A33" s="20"/>
      <c r="B33" s="21"/>
      <c r="C33" s="21"/>
      <c r="D33" s="20"/>
    </row>
    <row r="34" spans="1:4" ht="14.25">
      <c r="A34" s="20"/>
      <c r="B34" s="21"/>
      <c r="C34" s="21"/>
      <c r="D34" s="20"/>
    </row>
    <row r="35" spans="1:4" ht="14.25">
      <c r="A35" s="20"/>
      <c r="B35" s="21"/>
      <c r="C35" s="21"/>
      <c r="D35" s="20"/>
    </row>
    <row r="36" spans="1:4" ht="14.25">
      <c r="A36" s="20"/>
      <c r="B36" s="21"/>
      <c r="C36" s="21"/>
      <c r="D36" s="20"/>
    </row>
    <row r="37" spans="1:4" ht="14.25">
      <c r="A37" s="20"/>
      <c r="B37" s="21"/>
      <c r="C37" s="21"/>
      <c r="D37" s="20"/>
    </row>
    <row r="38" spans="1:4" ht="14.25">
      <c r="A38" s="20" t="s">
        <v>101</v>
      </c>
      <c r="B38" s="21"/>
      <c r="C38" s="20"/>
      <c r="D38" s="20"/>
    </row>
    <row r="39" spans="1:4" ht="14.25">
      <c r="A39" s="20"/>
      <c r="B39" s="21"/>
      <c r="C39" s="20"/>
      <c r="D39" s="20"/>
    </row>
    <row r="40" spans="1:4" ht="14.25">
      <c r="A40" s="20"/>
      <c r="B40" s="21"/>
      <c r="C40" s="20"/>
      <c r="D40" s="20"/>
    </row>
    <row r="41" spans="1:4" ht="14.25">
      <c r="A41" s="20"/>
      <c r="B41" s="21"/>
      <c r="C41" s="20"/>
      <c r="D41" s="20"/>
    </row>
    <row r="42" spans="1:4" ht="14.25">
      <c r="A42" s="20" t="s">
        <v>102</v>
      </c>
      <c r="B42" s="20"/>
      <c r="C42" s="20"/>
      <c r="D42" s="20"/>
    </row>
    <row r="43" spans="1:4" ht="14.25">
      <c r="A43" s="20"/>
      <c r="B43" s="20"/>
      <c r="C43" s="20"/>
      <c r="D43" s="20"/>
    </row>
    <row r="44" spans="1:4" ht="14.25">
      <c r="A44" s="20"/>
      <c r="B44" s="20"/>
      <c r="C44" s="20"/>
      <c r="D44" s="20"/>
    </row>
    <row r="45" spans="1:4" ht="14.25">
      <c r="A45" s="20"/>
      <c r="B45" s="20"/>
      <c r="C45" s="20"/>
      <c r="D45" s="20"/>
    </row>
    <row r="46" spans="1:4" ht="14.25">
      <c r="A46" s="20" t="s">
        <v>103</v>
      </c>
      <c r="B46" s="21"/>
      <c r="C46" s="21"/>
      <c r="D46" s="20"/>
    </row>
    <row r="47" spans="1:4" ht="14.25">
      <c r="A47" s="20"/>
      <c r="B47" s="21"/>
      <c r="C47" s="21"/>
      <c r="D47" s="20"/>
    </row>
    <row r="48" spans="1:4" ht="14.25">
      <c r="A48" s="20"/>
      <c r="B48" s="21"/>
      <c r="C48" s="21"/>
      <c r="D48" s="20"/>
    </row>
    <row r="49" spans="1:4" ht="14.25">
      <c r="A49" s="20"/>
      <c r="B49" s="21"/>
      <c r="C49" s="21"/>
      <c r="D49" s="20"/>
    </row>
    <row r="50" spans="1:4" ht="14.25">
      <c r="A50" s="20" t="s">
        <v>87</v>
      </c>
      <c r="B50" s="21"/>
      <c r="C50" s="21"/>
      <c r="D50" s="20"/>
    </row>
    <row r="51" spans="1:4" ht="14.25">
      <c r="A51" s="20"/>
      <c r="B51" s="21"/>
      <c r="C51" s="21"/>
      <c r="D51" s="20"/>
    </row>
    <row r="52" spans="1:4" ht="14.25">
      <c r="A52" s="20"/>
      <c r="B52" s="21"/>
      <c r="C52" s="21"/>
      <c r="D52" s="20"/>
    </row>
    <row r="53" spans="1:4" ht="14.25">
      <c r="A53" s="20"/>
      <c r="B53" s="21"/>
      <c r="C53" s="21"/>
      <c r="D53" s="2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59"/>
  <sheetViews>
    <sheetView zoomScaleSheetLayoutView="100" zoomScalePageLayoutView="0" workbookViewId="0" topLeftCell="A1">
      <selection activeCell="J20" sqref="J20"/>
    </sheetView>
  </sheetViews>
  <sheetFormatPr defaultColWidth="9.00390625" defaultRowHeight="14.25"/>
  <cols>
    <col min="1" max="1" width="23.375" style="0" customWidth="1"/>
    <col min="2" max="2" width="14.625" style="0" customWidth="1"/>
    <col min="3" max="4" width="14.875" style="0" customWidth="1"/>
  </cols>
  <sheetData>
    <row r="1" ht="14.25">
      <c r="A1" s="1" t="s">
        <v>212</v>
      </c>
    </row>
    <row r="2" spans="1:4" ht="18.75">
      <c r="A2" s="117" t="s">
        <v>213</v>
      </c>
      <c r="B2" s="117"/>
      <c r="C2" s="117"/>
      <c r="D2" s="117"/>
    </row>
    <row r="3" spans="1:4" ht="14.25">
      <c r="A3" t="s">
        <v>55</v>
      </c>
      <c r="B3" s="14"/>
      <c r="C3" s="14"/>
      <c r="D3" s="15" t="s">
        <v>3</v>
      </c>
    </row>
    <row r="4" spans="1:4" ht="24.75" customHeight="1">
      <c r="A4" s="141" t="s">
        <v>209</v>
      </c>
      <c r="B4" s="140" t="s">
        <v>210</v>
      </c>
      <c r="C4" s="140"/>
      <c r="D4" s="140"/>
    </row>
    <row r="5" spans="1:4" ht="27.75" customHeight="1">
      <c r="A5" s="141"/>
      <c r="B5" s="16" t="s">
        <v>92</v>
      </c>
      <c r="C5" s="17" t="s">
        <v>96</v>
      </c>
      <c r="D5" s="17" t="s">
        <v>97</v>
      </c>
    </row>
    <row r="6" spans="1:4" ht="14.25">
      <c r="A6" s="18" t="s">
        <v>211</v>
      </c>
      <c r="B6" s="86">
        <f>SUM(B7:B59)</f>
        <v>15036620</v>
      </c>
      <c r="C6" s="86">
        <f>C11+C30</f>
        <v>12156620</v>
      </c>
      <c r="D6" s="86">
        <v>2880000</v>
      </c>
    </row>
    <row r="7" spans="1:4" ht="14.25">
      <c r="A7" s="20" t="s">
        <v>98</v>
      </c>
      <c r="B7" s="87"/>
      <c r="C7" s="87"/>
      <c r="D7" s="82"/>
    </row>
    <row r="8" spans="1:4" ht="14.25">
      <c r="A8" s="20"/>
      <c r="B8" s="87"/>
      <c r="C8" s="87"/>
      <c r="D8" s="82"/>
    </row>
    <row r="9" spans="1:4" ht="14.25">
      <c r="A9" s="20"/>
      <c r="B9" s="87"/>
      <c r="C9" s="87"/>
      <c r="D9" s="82"/>
    </row>
    <row r="10" spans="1:4" ht="14.25">
      <c r="A10" s="20"/>
      <c r="B10" s="87"/>
      <c r="C10" s="87"/>
      <c r="D10" s="82"/>
    </row>
    <row r="11" spans="1:4" ht="14.25">
      <c r="A11" s="85" t="s">
        <v>99</v>
      </c>
      <c r="B11" s="87">
        <f>C11+D11</f>
        <v>13034220</v>
      </c>
      <c r="C11" s="87">
        <v>10154220</v>
      </c>
      <c r="D11" s="82">
        <v>2880000</v>
      </c>
    </row>
    <row r="12" spans="1:4" ht="14.25">
      <c r="A12" s="81" t="s">
        <v>297</v>
      </c>
      <c r="B12" s="87"/>
      <c r="C12" s="88">
        <v>6000000</v>
      </c>
      <c r="D12" s="82"/>
    </row>
    <row r="13" spans="1:4" ht="14.25">
      <c r="A13" s="81" t="s">
        <v>287</v>
      </c>
      <c r="B13" s="87"/>
      <c r="C13" s="88">
        <v>125000</v>
      </c>
      <c r="D13" s="82"/>
    </row>
    <row r="14" spans="1:4" ht="14.25">
      <c r="A14" s="81" t="s">
        <v>288</v>
      </c>
      <c r="B14" s="87"/>
      <c r="C14" s="88">
        <v>300000</v>
      </c>
      <c r="D14" s="82"/>
    </row>
    <row r="15" spans="1:4" ht="28.5">
      <c r="A15" s="81" t="s">
        <v>298</v>
      </c>
      <c r="B15" s="87"/>
      <c r="C15" s="88"/>
      <c r="D15" s="82">
        <v>1600000</v>
      </c>
    </row>
    <row r="16" spans="1:4" ht="14.25">
      <c r="A16" s="81" t="s">
        <v>289</v>
      </c>
      <c r="B16" s="87"/>
      <c r="C16" s="88"/>
      <c r="D16" s="82">
        <v>640000</v>
      </c>
    </row>
    <row r="17" spans="1:4" ht="14.25">
      <c r="A17" s="81" t="s">
        <v>290</v>
      </c>
      <c r="B17" s="87"/>
      <c r="C17" s="88">
        <v>50000</v>
      </c>
      <c r="D17" s="82"/>
    </row>
    <row r="18" spans="1:4" ht="14.25">
      <c r="A18" s="81" t="s">
        <v>291</v>
      </c>
      <c r="B18" s="87"/>
      <c r="C18" s="88">
        <v>500000</v>
      </c>
      <c r="D18" s="82"/>
    </row>
    <row r="19" spans="1:4" ht="14.25">
      <c r="A19" s="81" t="s">
        <v>292</v>
      </c>
      <c r="B19" s="87"/>
      <c r="C19" s="88">
        <v>300000</v>
      </c>
      <c r="D19" s="82"/>
    </row>
    <row r="20" spans="1:4" ht="28.5">
      <c r="A20" s="81" t="s">
        <v>299</v>
      </c>
      <c r="B20" s="87"/>
      <c r="C20" s="88">
        <v>300000</v>
      </c>
      <c r="D20" s="82"/>
    </row>
    <row r="21" spans="1:4" ht="28.5">
      <c r="A21" s="81" t="s">
        <v>300</v>
      </c>
      <c r="B21" s="87"/>
      <c r="C21" s="88">
        <v>300000</v>
      </c>
      <c r="D21" s="82"/>
    </row>
    <row r="22" spans="1:4" ht="28.5">
      <c r="A22" s="81" t="s">
        <v>301</v>
      </c>
      <c r="B22" s="87"/>
      <c r="C22" s="88"/>
      <c r="D22" s="82">
        <v>640000</v>
      </c>
    </row>
    <row r="23" spans="1:4" ht="28.5">
      <c r="A23" s="81" t="s">
        <v>302</v>
      </c>
      <c r="B23" s="87"/>
      <c r="C23" s="88">
        <v>50000</v>
      </c>
      <c r="D23" s="82"/>
    </row>
    <row r="24" spans="1:4" ht="14.25">
      <c r="A24" s="81" t="s">
        <v>293</v>
      </c>
      <c r="B24" s="87"/>
      <c r="C24" s="88">
        <v>100000</v>
      </c>
      <c r="D24" s="82"/>
    </row>
    <row r="25" spans="1:4" ht="14.25">
      <c r="A25" s="81" t="s">
        <v>294</v>
      </c>
      <c r="B25" s="87"/>
      <c r="C25" s="88">
        <v>100000</v>
      </c>
      <c r="D25" s="82"/>
    </row>
    <row r="26" spans="1:4" ht="14.25">
      <c r="A26" s="81" t="s">
        <v>295</v>
      </c>
      <c r="B26" s="87"/>
      <c r="C26" s="88">
        <v>100000</v>
      </c>
      <c r="D26" s="82"/>
    </row>
    <row r="27" spans="1:4" ht="14.25">
      <c r="A27" s="81" t="s">
        <v>296</v>
      </c>
      <c r="B27" s="87"/>
      <c r="C27" s="88">
        <v>1200000</v>
      </c>
      <c r="D27" s="82"/>
    </row>
    <row r="28" spans="1:4" ht="28.5">
      <c r="A28" s="81" t="s">
        <v>303</v>
      </c>
      <c r="B28" s="87"/>
      <c r="C28" s="88">
        <v>128000</v>
      </c>
      <c r="D28" s="82"/>
    </row>
    <row r="29" spans="1:4" ht="42.75">
      <c r="A29" s="81" t="s">
        <v>304</v>
      </c>
      <c r="B29" s="87"/>
      <c r="C29" s="88">
        <v>601220</v>
      </c>
      <c r="D29" s="82"/>
    </row>
    <row r="30" spans="1:4" ht="14.25">
      <c r="A30" s="85" t="s">
        <v>100</v>
      </c>
      <c r="B30" s="87">
        <v>2002400</v>
      </c>
      <c r="C30" s="87">
        <v>2002400</v>
      </c>
      <c r="D30" s="82"/>
    </row>
    <row r="31" spans="1:4" ht="14.25">
      <c r="A31" s="81" t="s">
        <v>305</v>
      </c>
      <c r="B31" s="87"/>
      <c r="C31" s="88">
        <v>220000</v>
      </c>
      <c r="D31" s="82"/>
    </row>
    <row r="32" spans="1:4" ht="14.25">
      <c r="A32" s="81" t="s">
        <v>306</v>
      </c>
      <c r="B32" s="87"/>
      <c r="C32" s="88">
        <v>1029600</v>
      </c>
      <c r="D32" s="82"/>
    </row>
    <row r="33" spans="1:4" ht="14.25">
      <c r="A33" s="81" t="s">
        <v>307</v>
      </c>
      <c r="B33" s="87"/>
      <c r="C33" s="88">
        <v>80000</v>
      </c>
      <c r="D33" s="82"/>
    </row>
    <row r="34" spans="1:4" ht="14.25">
      <c r="A34" s="81" t="s">
        <v>308</v>
      </c>
      <c r="B34" s="87"/>
      <c r="C34" s="88">
        <v>100000</v>
      </c>
      <c r="D34" s="82"/>
    </row>
    <row r="35" spans="1:4" ht="14.25">
      <c r="A35" s="81" t="s">
        <v>286</v>
      </c>
      <c r="B35" s="87"/>
      <c r="C35" s="88">
        <v>80000</v>
      </c>
      <c r="D35" s="82"/>
    </row>
    <row r="36" spans="1:4" ht="28.5">
      <c r="A36" s="81" t="s">
        <v>309</v>
      </c>
      <c r="B36" s="87"/>
      <c r="C36" s="88">
        <v>100000</v>
      </c>
      <c r="D36" s="82"/>
    </row>
    <row r="37" spans="1:4" ht="14.25">
      <c r="A37" s="81" t="s">
        <v>310</v>
      </c>
      <c r="B37" s="87"/>
      <c r="C37" s="88">
        <v>100000</v>
      </c>
      <c r="D37" s="82"/>
    </row>
    <row r="38" spans="1:4" ht="14.25">
      <c r="A38" s="81" t="s">
        <v>311</v>
      </c>
      <c r="B38" s="87"/>
      <c r="C38" s="88">
        <v>234000</v>
      </c>
      <c r="D38" s="82"/>
    </row>
    <row r="39" spans="1:4" ht="14.25">
      <c r="A39" s="81" t="s">
        <v>312</v>
      </c>
      <c r="B39" s="87"/>
      <c r="C39" s="88">
        <v>28800</v>
      </c>
      <c r="D39" s="82"/>
    </row>
    <row r="40" spans="1:4" ht="14.25">
      <c r="A40" s="81" t="s">
        <v>313</v>
      </c>
      <c r="B40" s="87"/>
      <c r="C40" s="88">
        <v>30000</v>
      </c>
      <c r="D40" s="82"/>
    </row>
    <row r="41" spans="1:4" ht="14.25">
      <c r="A41" s="20"/>
      <c r="B41" s="87"/>
      <c r="C41" s="87"/>
      <c r="D41" s="82"/>
    </row>
    <row r="42" spans="1:4" ht="14.25">
      <c r="A42" s="20"/>
      <c r="B42" s="87"/>
      <c r="C42" s="87"/>
      <c r="D42" s="82"/>
    </row>
    <row r="43" spans="1:4" ht="14.25">
      <c r="A43" s="20"/>
      <c r="B43" s="87"/>
      <c r="C43" s="87"/>
      <c r="D43" s="82"/>
    </row>
    <row r="44" spans="1:4" ht="14.25">
      <c r="A44" s="20" t="s">
        <v>101</v>
      </c>
      <c r="B44" s="21"/>
      <c r="C44" s="20"/>
      <c r="D44" s="20"/>
    </row>
    <row r="45" spans="1:4" ht="14.25">
      <c r="A45" s="20"/>
      <c r="B45" s="21"/>
      <c r="C45" s="20"/>
      <c r="D45" s="20"/>
    </row>
    <row r="46" spans="1:4" ht="14.25">
      <c r="A46" s="20"/>
      <c r="B46" s="21"/>
      <c r="C46" s="20"/>
      <c r="D46" s="20"/>
    </row>
    <row r="47" spans="1:4" ht="14.25">
      <c r="A47" s="20"/>
      <c r="B47" s="21"/>
      <c r="C47" s="20"/>
      <c r="D47" s="20"/>
    </row>
    <row r="48" spans="1:4" ht="14.25">
      <c r="A48" s="20" t="s">
        <v>102</v>
      </c>
      <c r="B48" s="20"/>
      <c r="C48" s="20"/>
      <c r="D48" s="20"/>
    </row>
    <row r="49" spans="1:4" ht="14.25">
      <c r="A49" s="20"/>
      <c r="B49" s="20"/>
      <c r="C49" s="20"/>
      <c r="D49" s="20"/>
    </row>
    <row r="50" spans="1:4" ht="14.25">
      <c r="A50" s="20"/>
      <c r="B50" s="20"/>
      <c r="C50" s="20"/>
      <c r="D50" s="20"/>
    </row>
    <row r="51" spans="1:4" ht="14.25">
      <c r="A51" s="20"/>
      <c r="B51" s="20"/>
      <c r="C51" s="20"/>
      <c r="D51" s="20"/>
    </row>
    <row r="52" spans="1:4" ht="14.25">
      <c r="A52" s="20" t="s">
        <v>103</v>
      </c>
      <c r="B52" s="21"/>
      <c r="C52" s="21"/>
      <c r="D52" s="20"/>
    </row>
    <row r="53" spans="1:4" ht="14.25">
      <c r="A53" s="20"/>
      <c r="B53" s="21"/>
      <c r="C53" s="21"/>
      <c r="D53" s="20"/>
    </row>
    <row r="54" spans="1:4" ht="14.25">
      <c r="A54" s="20"/>
      <c r="B54" s="21"/>
      <c r="C54" s="21"/>
      <c r="D54" s="20"/>
    </row>
    <row r="55" spans="1:4" ht="14.25">
      <c r="A55" s="20"/>
      <c r="B55" s="21"/>
      <c r="C55" s="21"/>
      <c r="D55" s="20"/>
    </row>
    <row r="56" spans="1:4" ht="14.25">
      <c r="A56" s="20" t="s">
        <v>87</v>
      </c>
      <c r="B56" s="21"/>
      <c r="C56" s="21"/>
      <c r="D56" s="20"/>
    </row>
    <row r="57" spans="1:4" ht="14.25">
      <c r="A57" s="20"/>
      <c r="B57" s="21"/>
      <c r="C57" s="21"/>
      <c r="D57" s="20"/>
    </row>
    <row r="58" spans="1:4" ht="14.25">
      <c r="A58" s="20"/>
      <c r="B58" s="21"/>
      <c r="C58" s="21"/>
      <c r="D58" s="20"/>
    </row>
    <row r="59" spans="1:4" ht="14.25">
      <c r="A59" s="20"/>
      <c r="B59" s="21"/>
      <c r="C59" s="21"/>
      <c r="D59" s="2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2018-02-08T09:37:06Z</cp:lastPrinted>
  <dcterms:created xsi:type="dcterms:W3CDTF">2011-09-13T11:12:31Z</dcterms:created>
  <dcterms:modified xsi:type="dcterms:W3CDTF">2018-03-28T08:11:07Z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