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370" tabRatio="691" firstSheet="3" activeTab="7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<sst xmlns="http://schemas.openxmlformats.org/spreadsheetml/2006/main" count="457" uniqueCount="264">
  <si>
    <t>部门收支总表</t>
  </si>
  <si>
    <t>单位:元</t>
  </si>
  <si>
    <t>收                             入</t>
  </si>
  <si>
    <t>支                             出</t>
  </si>
  <si>
    <t xml:space="preserve">项            目 </t>
  </si>
  <si>
    <r>
      <t xml:space="preserve">    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</si>
  <si>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</si>
  <si>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</si>
  <si>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</si>
  <si>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</si>
  <si>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</si>
  <si>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</si>
  <si>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</si>
  <si>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</si>
  <si>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</si>
  <si>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</si>
  <si>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</si>
  <si>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</si>
  <si>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</si>
  <si>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</si>
  <si>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</si>
  <si>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</si>
  <si>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</si>
  <si>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</si>
  <si>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</si>
  <si>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</si>
  <si>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</si>
  <si>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</si>
  <si>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</si>
  <si>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</si>
  <si>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</si>
  <si>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</si>
  <si>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</si>
  <si>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</si>
  <si>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</si>
  <si>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</si>
  <si>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</si>
  <si>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</si>
  <si>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</si>
  <si>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</si>
  <si>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</si>
  <si>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</si>
  <si>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</si>
  <si>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</si>
  <si>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</si>
  <si>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</si>
  <si>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</si>
  <si>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</si>
  <si>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</si>
  <si>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</si>
  <si>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</si>
  <si>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部门收入总表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</si>
  <si>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</si>
  <si>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</si>
  <si>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</si>
  <si>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</si>
  <si>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</si>
  <si>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</si>
  <si>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</si>
  <si>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</si>
  <si>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</si>
  <si>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</si>
  <si>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</si>
  <si>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</si>
  <si>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</si>
  <si>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</si>
  <si>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</si>
  <si>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</si>
  <si>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</si>
  <si>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</si>
  <si>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</si>
  <si>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</si>
  <si>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</si>
  <si>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</si>
  <si>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</si>
  <si>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</si>
  <si>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</si>
  <si>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</si>
  <si>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</si>
  <si>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</si>
  <si>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</si>
  <si>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</si>
  <si>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</si>
  <si>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</si>
  <si>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</si>
  <si>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</si>
  <si>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</si>
  <si>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</si>
  <si>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</si>
  <si>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</si>
  <si>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</si>
  <si>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</si>
  <si>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</si>
  <si>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</si>
  <si>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</si>
  <si>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</si>
  <si>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</si>
  <si>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</si>
  <si>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</si>
  <si>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</si>
  <si>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</si>
  <si>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</si>
  <si>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</si>
  <si>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</si>
  <si>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</si>
  <si>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</si>
  <si>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</si>
  <si>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</si>
  <si>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</si>
  <si>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</si>
  <si>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</si>
  <si>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</si>
  <si>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</si>
  <si>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</si>
  <si>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</si>
  <si>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</si>
  <si>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</si>
  <si>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</si>
  <si>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</si>
  <si>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</si>
  <si>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</si>
  <si>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</si>
  <si>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</si>
  <si>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</si>
  <si>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</si>
  <si>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</si>
  <si>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</si>
  <si>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</si>
  <si>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</si>
  <si>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</si>
  <si>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</si>
  <si>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</si>
  <si>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</si>
  <si>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</si>
  <si>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</si>
  <si>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</si>
  <si>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</si>
  <si>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</si>
  <si>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</si>
  <si>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</si>
  <si>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</si>
  <si>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</si>
  <si>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</si>
  <si>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</si>
  <si>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</si>
  <si>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</si>
  <si>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</si>
  <si>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</si>
  <si>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</si>
  <si>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</si>
  <si>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</si>
  <si>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</si>
  <si>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</si>
  <si>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</si>
  <si>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</si>
  <si>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</si>
  <si>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</si>
  <si>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</si>
  <si>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</si>
  <si>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</si>
  <si>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</si>
  <si>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</si>
  <si>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</si>
  <si>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</si>
  <si>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</si>
  <si>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</si>
  <si>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</si>
  <si>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</si>
  <si>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</si>
  <si>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</si>
  <si>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</si>
  <si>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</si>
  <si>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</si>
  <si>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</si>
  <si>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</si>
  <si>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</si>
  <si>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</si>
  <si>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</si>
  <si>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</si>
  <si>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</si>
  <si>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</si>
  <si>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</si>
  <si>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</si>
  <si>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</si>
  <si>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</si>
  <si>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</si>
  <si>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</si>
  <si>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</si>
  <si>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</si>
  <si>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</si>
  <si>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</si>
  <si>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</si>
  <si>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</si>
  <si>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</si>
  <si>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</si>
  <si>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</si>
  <si>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一般公共预算支出</t>
  </si>
  <si>
    <t>合  计</t>
  </si>
  <si>
    <t>经济科目名称              （到款级）</t>
  </si>
  <si>
    <t>一般公共预算基本支出</t>
  </si>
  <si>
    <t>合 计</t>
  </si>
  <si>
    <t>一般公共预算项目支出表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</si>
  <si>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</si>
  <si>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</si>
  <si>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</si>
  <si>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</si>
  <si>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</si>
  <si>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</si>
  <si>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</si>
  <si>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</si>
  <si>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</si>
  <si>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</si>
  <si>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</si>
  <si>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</si>
  <si>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政府性基金预算支出表</t>
  </si>
  <si>
    <t>项   目</t>
  </si>
  <si>
    <t>政府性基金预算支出</t>
  </si>
  <si>
    <t>附表3-1</t>
  </si>
  <si>
    <t>附表3-2</t>
  </si>
  <si>
    <t>附表3-3</t>
  </si>
  <si>
    <t>附表3-4</t>
  </si>
  <si>
    <t>附表3-5</t>
  </si>
  <si>
    <t>附表3-6</t>
  </si>
  <si>
    <t>附表3-7</t>
  </si>
  <si>
    <t>附表3-8</t>
  </si>
  <si>
    <t>附表3-9</t>
  </si>
  <si>
    <t>附表3-10</t>
  </si>
  <si>
    <t>附表3-11</t>
  </si>
  <si>
    <t>单位名称：广东省乐昌市人民医院</t>
  </si>
  <si>
    <t xml:space="preserve">单位名称：广东省乐昌市人民医院    </t>
  </si>
  <si>
    <t>单位:万元</t>
  </si>
  <si>
    <t>单位：万元</t>
  </si>
  <si>
    <t>208</t>
  </si>
  <si>
    <t/>
  </si>
  <si>
    <t>社会保障和就业支出</t>
  </si>
  <si>
    <t>20805</t>
  </si>
  <si>
    <t>行政事业单位离退休</t>
  </si>
  <si>
    <t>2080502</t>
  </si>
  <si>
    <t xml:space="preserve">  事业单位离退休</t>
  </si>
  <si>
    <t>210</t>
  </si>
  <si>
    <t>医疗卫生与计划生育支出</t>
  </si>
  <si>
    <t>21002</t>
  </si>
  <si>
    <t>公立医院</t>
  </si>
  <si>
    <t>2100201</t>
  </si>
  <si>
    <t xml:space="preserve">  综合医院</t>
  </si>
  <si>
    <t>21004</t>
  </si>
  <si>
    <t>公共卫生</t>
  </si>
  <si>
    <t>2100409</t>
  </si>
  <si>
    <t xml:space="preserve">  重大公共卫生专项</t>
  </si>
  <si>
    <t>21005</t>
  </si>
  <si>
    <t>医疗保障</t>
  </si>
  <si>
    <t>2100502</t>
  </si>
  <si>
    <t xml:space="preserve">  事业单位医疗</t>
  </si>
  <si>
    <t>单位：万元</t>
  </si>
  <si>
    <t>一般公共预算基本支出表</t>
  </si>
  <si>
    <t xml:space="preserve">单位名称：广东省乐昌市人民医院    </t>
  </si>
  <si>
    <t xml:space="preserve">单位名称：乐昌市人民医院    </t>
  </si>
  <si>
    <t xml:space="preserve"> 基本工资</t>
  </si>
  <si>
    <t>商品和服务支出</t>
  </si>
  <si>
    <t xml:space="preserve"> 其他商品和服务支出</t>
  </si>
  <si>
    <t xml:space="preserve"> 退休费</t>
  </si>
  <si>
    <t xml:space="preserve"> 医疗费</t>
  </si>
  <si>
    <t>对企事业单位的补贴</t>
  </si>
  <si>
    <t xml:space="preserve"> 财政贴息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</si>
</sst>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7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6" borderId="5" applyNumberFormat="0" applyAlignment="0" applyProtection="0"/>
    <xf numFmtId="0" fontId="36" fillId="17" borderId="6" applyNumberFormat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3" fillId="22" borderId="0" applyNumberFormat="0" applyBorder="0" applyAlignment="0" applyProtection="0"/>
    <xf numFmtId="0" fontId="29" fillId="16" borderId="8" applyNumberFormat="0" applyAlignment="0" applyProtection="0"/>
    <xf numFmtId="0" fontId="34" fillId="7" borderId="5" applyNumberFormat="0" applyAlignment="0" applyProtection="0"/>
    <xf numFmtId="0" fontId="4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48">
      <alignment/>
      <protection/>
    </xf>
    <xf numFmtId="0" fontId="1" fillId="0" borderId="10" xfId="48" applyFont="1" applyFill="1" applyBorder="1" applyAlignment="1">
      <alignment horizontal="center" vertical="center" wrapText="1" shrinkToFit="1"/>
      <protection/>
    </xf>
    <xf numFmtId="0" fontId="1" fillId="0" borderId="10" xfId="48" applyFont="1" applyFill="1" applyBorder="1" applyAlignment="1">
      <alignment horizontal="center" vertical="center" shrinkToFit="1"/>
      <protection/>
    </xf>
    <xf numFmtId="4" fontId="1" fillId="0" borderId="10" xfId="48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41" applyNumberFormat="1" applyFont="1" applyFill="1" applyBorder="1" applyAlignment="1">
      <alignment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10" xfId="41" applyNumberFormat="1" applyFont="1" applyFill="1" applyBorder="1" applyAlignment="1">
      <alignment horizontal="center" vertical="center" wrapText="1" shrinkToFit="1"/>
    </xf>
    <xf numFmtId="0" fontId="13" fillId="0" borderId="11" xfId="41" applyNumberFormat="1" applyFont="1" applyFill="1" applyBorder="1" applyAlignment="1">
      <alignment horizontal="center" vertical="center" shrinkToFit="1"/>
    </xf>
    <xf numFmtId="4" fontId="14" fillId="0" borderId="11" xfId="41" applyNumberFormat="1" applyFont="1" applyFill="1" applyBorder="1" applyAlignment="1">
      <alignment/>
    </xf>
    <xf numFmtId="0" fontId="14" fillId="0" borderId="10" xfId="41" applyNumberFormat="1" applyFont="1" applyFill="1" applyBorder="1" applyAlignment="1">
      <alignment horizontal="left" vertical="center" shrinkToFit="1"/>
    </xf>
    <xf numFmtId="4" fontId="14" fillId="0" borderId="10" xfId="41" applyNumberFormat="1" applyFont="1" applyFill="1" applyBorder="1" applyAlignment="1">
      <alignment/>
    </xf>
    <xf numFmtId="4" fontId="14" fillId="0" borderId="12" xfId="41" applyNumberFormat="1" applyFont="1" applyFill="1" applyBorder="1" applyAlignment="1">
      <alignment/>
    </xf>
    <xf numFmtId="0" fontId="6" fillId="0" borderId="0" xfId="45">
      <alignment/>
      <protection/>
    </xf>
    <xf numFmtId="0" fontId="5" fillId="24" borderId="10" xfId="45" applyFont="1" applyFill="1" applyBorder="1" applyAlignment="1">
      <alignment horizontal="center" vertical="center" wrapText="1" shrinkToFit="1"/>
      <protection/>
    </xf>
    <xf numFmtId="4" fontId="5" fillId="24" borderId="10" xfId="45" applyNumberFormat="1" applyFont="1" applyFill="1" applyBorder="1" applyAlignment="1">
      <alignment horizontal="right" vertical="center" shrinkToFit="1"/>
      <protection/>
    </xf>
    <xf numFmtId="0" fontId="5" fillId="24" borderId="10" xfId="45" applyFont="1" applyFill="1" applyBorder="1" applyAlignment="1">
      <alignment horizontal="right" vertical="center" shrinkToFit="1"/>
      <protection/>
    </xf>
    <xf numFmtId="0" fontId="5" fillId="24" borderId="10" xfId="45" applyFont="1" applyFill="1" applyBorder="1" applyAlignment="1">
      <alignment horizontal="left" vertical="center" shrinkToFit="1"/>
      <protection/>
    </xf>
    <xf numFmtId="0" fontId="19" fillId="0" borderId="0" xfId="46" applyFont="1">
      <alignment/>
      <protection/>
    </xf>
    <xf numFmtId="0" fontId="18" fillId="0" borderId="0" xfId="46" applyFont="1" applyAlignment="1">
      <alignment horizontal="center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18" fillId="24" borderId="10" xfId="46" applyFont="1" applyFill="1" applyBorder="1" applyAlignment="1">
      <alignment horizontal="left" vertical="center"/>
      <protection/>
    </xf>
    <xf numFmtId="4" fontId="18" fillId="24" borderId="10" xfId="46" applyNumberFormat="1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left" vertical="center" shrinkToFit="1"/>
      <protection/>
    </xf>
    <xf numFmtId="0" fontId="20" fillId="24" borderId="10" xfId="46" applyFont="1" applyFill="1" applyBorder="1" applyAlignment="1">
      <alignment horizontal="center" vertical="center"/>
      <protection/>
    </xf>
    <xf numFmtId="0" fontId="20" fillId="24" borderId="10" xfId="46" applyFont="1" applyFill="1" applyBorder="1" applyAlignment="1">
      <alignment vertical="center"/>
      <protection/>
    </xf>
    <xf numFmtId="0" fontId="18" fillId="24" borderId="10" xfId="46" applyFont="1" applyFill="1" applyBorder="1" applyAlignment="1">
      <alignment vertical="center"/>
      <protection/>
    </xf>
    <xf numFmtId="0" fontId="14" fillId="0" borderId="0" xfId="41" applyNumberFormat="1" applyFont="1" applyFill="1" applyBorder="1" applyAlignment="1">
      <alignment horizontal="right" vertical="center"/>
    </xf>
    <xf numFmtId="0" fontId="21" fillId="24" borderId="13" xfId="41" applyNumberFormat="1" applyFont="1" applyFill="1" applyBorder="1" applyAlignment="1">
      <alignment horizontal="center" vertical="center" wrapText="1" shrinkToFit="1"/>
    </xf>
    <xf numFmtId="4" fontId="14" fillId="0" borderId="14" xfId="41" applyNumberFormat="1" applyFont="1" applyFill="1" applyBorder="1" applyAlignment="1">
      <alignment/>
    </xf>
    <xf numFmtId="0" fontId="14" fillId="0" borderId="15" xfId="41" applyNumberFormat="1" applyFont="1" applyFill="1" applyBorder="1" applyAlignment="1">
      <alignment horizontal="left" vertical="center" shrinkToFit="1"/>
    </xf>
    <xf numFmtId="0" fontId="14" fillId="24" borderId="13" xfId="41" applyNumberFormat="1" applyFont="1" applyFill="1" applyBorder="1" applyAlignment="1">
      <alignment horizontal="center" vertical="center" wrapText="1" shrinkToFit="1"/>
    </xf>
    <xf numFmtId="0" fontId="6" fillId="0" borderId="0" xfId="44">
      <alignment/>
      <protection/>
    </xf>
    <xf numFmtId="0" fontId="5" fillId="0" borderId="0" xfId="44" applyFont="1" applyAlignment="1">
      <alignment horizontal="center"/>
      <protection/>
    </xf>
    <xf numFmtId="0" fontId="1" fillId="24" borderId="10" xfId="44" applyFont="1" applyFill="1" applyBorder="1" applyAlignment="1">
      <alignment horizontal="center" vertical="center" shrinkToFit="1"/>
      <protection/>
    </xf>
    <xf numFmtId="0" fontId="1" fillId="24" borderId="10" xfId="44" applyFont="1" applyFill="1" applyBorder="1" applyAlignment="1">
      <alignment horizontal="center" vertical="center" wrapText="1" shrinkToFit="1"/>
      <protection/>
    </xf>
    <xf numFmtId="4" fontId="1" fillId="24" borderId="10" xfId="44" applyNumberFormat="1" applyFont="1" applyFill="1" applyBorder="1" applyAlignment="1">
      <alignment horizontal="right" vertical="center" shrinkToFit="1"/>
      <protection/>
    </xf>
    <xf numFmtId="0" fontId="1" fillId="24" borderId="10" xfId="44" applyFont="1" applyFill="1" applyBorder="1" applyAlignment="1">
      <alignment horizontal="left" vertical="center" shrinkToFit="1"/>
      <protection/>
    </xf>
    <xf numFmtId="0" fontId="1" fillId="24" borderId="10" xfId="44" applyFont="1" applyFill="1" applyBorder="1" applyAlignment="1">
      <alignment horizontal="right" vertical="center" shrinkToFit="1"/>
      <protection/>
    </xf>
    <xf numFmtId="0" fontId="6" fillId="0" borderId="0" xfId="42">
      <alignment/>
      <protection/>
    </xf>
    <xf numFmtId="0" fontId="5" fillId="0" borderId="0" xfId="42" applyFont="1" applyAlignment="1">
      <alignment horizontal="center"/>
      <protection/>
    </xf>
    <xf numFmtId="0" fontId="1" fillId="24" borderId="16" xfId="42" applyFont="1" applyFill="1" applyBorder="1" applyAlignment="1">
      <alignment horizontal="center" vertical="center" wrapText="1" shrinkToFit="1"/>
      <protection/>
    </xf>
    <xf numFmtId="0" fontId="1" fillId="24" borderId="16" xfId="42" applyFont="1" applyFill="1" applyBorder="1" applyAlignment="1">
      <alignment horizontal="center" vertical="center" shrinkToFit="1"/>
      <protection/>
    </xf>
    <xf numFmtId="0" fontId="5" fillId="0" borderId="0" xfId="42" applyFont="1" applyAlignment="1">
      <alignment horizontal="right"/>
      <protection/>
    </xf>
    <xf numFmtId="0" fontId="7" fillId="0" borderId="0" xfId="42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4" fillId="0" borderId="0" xfId="40" applyNumberFormat="1" applyFont="1" applyFill="1" applyBorder="1" applyAlignment="1">
      <alignment horizontal="left" vertical="center"/>
    </xf>
    <xf numFmtId="0" fontId="12" fillId="0" borderId="0" xfId="40" applyNumberFormat="1" applyFont="1" applyFill="1" applyBorder="1" applyAlignment="1">
      <alignment/>
    </xf>
    <xf numFmtId="0" fontId="14" fillId="0" borderId="0" xfId="40" applyNumberFormat="1" applyFont="1" applyFill="1" applyBorder="1" applyAlignment="1">
      <alignment vertical="center"/>
    </xf>
    <xf numFmtId="0" fontId="14" fillId="0" borderId="0" xfId="40" applyNumberFormat="1" applyFont="1" applyFill="1" applyBorder="1" applyAlignment="1">
      <alignment horizontal="right" vertical="center"/>
    </xf>
    <xf numFmtId="0" fontId="23" fillId="24" borderId="13" xfId="40" applyFont="1" applyFill="1" applyBorder="1" applyAlignment="1">
      <alignment horizontal="center" vertical="center" wrapText="1" shrinkToFit="1"/>
    </xf>
    <xf numFmtId="0" fontId="24" fillId="24" borderId="13" xfId="40" applyFont="1" applyFill="1" applyBorder="1" applyAlignment="1">
      <alignment horizontal="center" vertical="center" wrapText="1" shrinkToFit="1"/>
    </xf>
    <xf numFmtId="0" fontId="23" fillId="24" borderId="13" xfId="40" applyFont="1" applyFill="1" applyBorder="1" applyAlignment="1">
      <alignment horizontal="left" vertical="center" wrapText="1" shrinkToFit="1"/>
    </xf>
    <xf numFmtId="4" fontId="23" fillId="0" borderId="13" xfId="40" applyNumberFormat="1" applyFont="1" applyBorder="1" applyAlignment="1">
      <alignment horizontal="center" shrinkToFit="1"/>
    </xf>
    <xf numFmtId="4" fontId="23" fillId="0" borderId="13" xfId="40" applyNumberFormat="1" applyFont="1" applyBorder="1" applyAlignment="1">
      <alignment horizontal="right"/>
    </xf>
    <xf numFmtId="0" fontId="23" fillId="24" borderId="13" xfId="40" applyFont="1" applyFill="1" applyBorder="1" applyAlignment="1">
      <alignment horizontal="right" vertical="center" wrapText="1" shrinkToFit="1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0" fontId="0" fillId="0" borderId="20" xfId="0" applyBorder="1" applyAlignment="1">
      <alignment horizontal="right" vertical="center" shrinkToFit="1"/>
    </xf>
    <xf numFmtId="0" fontId="0" fillId="0" borderId="21" xfId="0" applyBorder="1" applyAlignment="1">
      <alignment horizontal="righ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22" xfId="0" applyBorder="1" applyAlignment="1">
      <alignment horizontal="right" vertical="center" shrinkToFit="1"/>
    </xf>
    <xf numFmtId="0" fontId="5" fillId="0" borderId="23" xfId="44" applyFont="1" applyBorder="1" applyAlignment="1">
      <alignment/>
      <protection/>
    </xf>
    <xf numFmtId="4" fontId="14" fillId="0" borderId="13" xfId="40" applyNumberFormat="1" applyFont="1" applyBorder="1" applyAlignment="1">
      <alignment horizontal="center" shrinkToFit="1"/>
    </xf>
    <xf numFmtId="0" fontId="5" fillId="0" borderId="24" xfId="42" applyFont="1" applyBorder="1" applyAlignment="1">
      <alignment/>
      <protection/>
    </xf>
    <xf numFmtId="0" fontId="1" fillId="0" borderId="18" xfId="49" applyBorder="1" applyAlignment="1">
      <alignment horizontal="left" vertical="center" shrinkToFit="1"/>
      <protection/>
    </xf>
    <xf numFmtId="4" fontId="1" fillId="0" borderId="18" xfId="49" applyBorder="1" applyAlignment="1">
      <alignment horizontal="right" vertical="center" shrinkToFit="1"/>
      <protection/>
    </xf>
    <xf numFmtId="0" fontId="1" fillId="0" borderId="16" xfId="42" applyFont="1" applyFill="1" applyBorder="1" applyAlignment="1">
      <alignment horizontal="right" vertical="center" shrinkToFit="1"/>
      <protection/>
    </xf>
    <xf numFmtId="4" fontId="1" fillId="0" borderId="16" xfId="42" applyNumberFormat="1" applyFont="1" applyFill="1" applyBorder="1" applyAlignment="1">
      <alignment horizontal="right" vertical="center" shrinkToFit="1"/>
      <protection/>
    </xf>
    <xf numFmtId="0" fontId="6" fillId="0" borderId="18" xfId="49" applyBorder="1" applyAlignment="1">
      <alignment horizontal="left" vertical="center" shrinkToFit="1"/>
      <protection/>
    </xf>
    <xf numFmtId="0" fontId="6" fillId="0" borderId="18" xfId="49" applyBorder="1" applyAlignment="1">
      <alignment horizontal="right" vertical="center" shrinkToFit="1"/>
      <protection/>
    </xf>
    <xf numFmtId="4" fontId="1" fillId="0" borderId="16" xfId="43" applyNumberFormat="1" applyFont="1" applyFill="1" applyBorder="1" applyAlignment="1">
      <alignment horizontal="right" vertical="center" shrinkToFit="1"/>
    </xf>
    <xf numFmtId="0" fontId="1" fillId="0" borderId="16" xfId="44" applyFont="1" applyFill="1" applyBorder="1" applyAlignment="1">
      <alignment horizontal="right" vertical="center" shrinkToFit="1"/>
      <protection/>
    </xf>
    <xf numFmtId="0" fontId="1" fillId="0" borderId="16" xfId="43" applyFont="1" applyFill="1" applyBorder="1" applyAlignment="1">
      <alignment horizontal="right" vertical="center" shrinkToFit="1"/>
    </xf>
    <xf numFmtId="0" fontId="5" fillId="0" borderId="0" xfId="44" applyFont="1" applyFill="1" applyAlignment="1">
      <alignment horizontal="right"/>
      <protection/>
    </xf>
    <xf numFmtId="0" fontId="6" fillId="0" borderId="18" xfId="50" applyBorder="1" applyAlignment="1">
      <alignment horizontal="right" vertical="center" shrinkToFit="1"/>
      <protection/>
    </xf>
    <xf numFmtId="0" fontId="0" fillId="0" borderId="0" xfId="0" applyFill="1" applyAlignment="1">
      <alignment vertical="center"/>
    </xf>
    <xf numFmtId="4" fontId="1" fillId="24" borderId="25" xfId="44" applyNumberFormat="1" applyFont="1" applyFill="1" applyBorder="1" applyAlignment="1">
      <alignment horizontal="right" vertical="center" shrinkToFit="1"/>
      <protection/>
    </xf>
    <xf numFmtId="0" fontId="1" fillId="0" borderId="26" xfId="44" applyFont="1" applyFill="1" applyBorder="1" applyAlignment="1">
      <alignment horizontal="right" vertical="center" shrinkToFit="1"/>
      <protection/>
    </xf>
    <xf numFmtId="0" fontId="0" fillId="0" borderId="10" xfId="0" applyFill="1" applyBorder="1" applyAlignment="1">
      <alignment vertical="center"/>
    </xf>
    <xf numFmtId="0" fontId="0" fillId="0" borderId="0" xfId="40" applyNumberFormat="1" applyFont="1" applyFill="1" applyBorder="1" applyAlignment="1">
      <alignment vertical="center"/>
    </xf>
    <xf numFmtId="0" fontId="0" fillId="0" borderId="0" xfId="40" applyNumberFormat="1" applyFont="1" applyFill="1" applyBorder="1" applyAlignment="1">
      <alignment horizontal="right" vertical="center"/>
    </xf>
    <xf numFmtId="184" fontId="5" fillId="0" borderId="16" xfId="47" applyNumberFormat="1" applyFont="1" applyFill="1" applyBorder="1" applyAlignment="1">
      <alignment horizontal="right" vertical="center" shrinkToFit="1"/>
      <protection/>
    </xf>
    <xf numFmtId="4" fontId="14" fillId="0" borderId="13" xfId="41" applyNumberFormat="1" applyFont="1" applyFill="1" applyBorder="1" applyAlignment="1">
      <alignment/>
    </xf>
    <xf numFmtId="0" fontId="5" fillId="0" borderId="23" xfId="48" applyFont="1" applyBorder="1" applyAlignment="1">
      <alignment/>
      <protection/>
    </xf>
    <xf numFmtId="185" fontId="0" fillId="0" borderId="10" xfId="0" applyNumberFormat="1" applyBorder="1" applyAlignment="1">
      <alignment horizontal="center" vertical="center"/>
    </xf>
    <xf numFmtId="0" fontId="21" fillId="24" borderId="27" xfId="41" applyFont="1" applyFill="1" applyBorder="1" applyAlignment="1">
      <alignment horizontal="center" vertical="center" wrapText="1" shrinkToFit="1"/>
    </xf>
    <xf numFmtId="0" fontId="14" fillId="24" borderId="28" xfId="41" applyFont="1" applyFill="1" applyBorder="1" applyAlignment="1">
      <alignment horizontal="center" vertical="center" wrapText="1" shrinkToFit="1"/>
    </xf>
    <xf numFmtId="0" fontId="14" fillId="24" borderId="26" xfId="41" applyFont="1" applyFill="1" applyBorder="1" applyAlignment="1">
      <alignment horizontal="center" vertical="center" wrapText="1" shrinkToFit="1"/>
    </xf>
    <xf numFmtId="0" fontId="14" fillId="24" borderId="16" xfId="41" applyFont="1" applyFill="1" applyBorder="1" applyAlignment="1">
      <alignment horizontal="center" vertical="center" wrapText="1" shrinkToFit="1"/>
    </xf>
    <xf numFmtId="0" fontId="14" fillId="24" borderId="11" xfId="41" applyFont="1" applyFill="1" applyBorder="1" applyAlignment="1">
      <alignment horizontal="center" vertical="center" wrapText="1" shrinkToFit="1"/>
    </xf>
    <xf numFmtId="0" fontId="14" fillId="24" borderId="12" xfId="41" applyFont="1" applyFill="1" applyBorder="1" applyAlignment="1">
      <alignment horizontal="center" vertical="center" wrapText="1" shrinkToFit="1"/>
    </xf>
    <xf numFmtId="0" fontId="14" fillId="24" borderId="29" xfId="41" applyFont="1" applyFill="1" applyBorder="1" applyAlignment="1">
      <alignment horizontal="center" vertical="center" wrapText="1" shrinkToFit="1"/>
    </xf>
    <xf numFmtId="0" fontId="21" fillId="24" borderId="28" xfId="41" applyFont="1" applyFill="1" applyBorder="1" applyAlignment="1">
      <alignment horizontal="center" vertical="center" wrapText="1" shrinkToFit="1"/>
    </xf>
    <xf numFmtId="0" fontId="21" fillId="24" borderId="26" xfId="41" applyFont="1" applyFill="1" applyBorder="1" applyAlignment="1">
      <alignment horizontal="center" vertical="center" wrapText="1" shrinkToFit="1"/>
    </xf>
    <xf numFmtId="0" fontId="21" fillId="24" borderId="16" xfId="41" applyFont="1" applyFill="1" applyBorder="1" applyAlignment="1">
      <alignment horizontal="center" vertical="center" wrapText="1" shrinkToFit="1"/>
    </xf>
    <xf numFmtId="0" fontId="21" fillId="24" borderId="11" xfId="41" applyFont="1" applyFill="1" applyBorder="1" applyAlignment="1">
      <alignment horizontal="center" vertical="center" wrapText="1" shrinkToFit="1"/>
    </xf>
    <xf numFmtId="0" fontId="21" fillId="24" borderId="12" xfId="41" applyFont="1" applyFill="1" applyBorder="1" applyAlignment="1">
      <alignment horizontal="center" vertical="center" wrapText="1" shrinkToFit="1"/>
    </xf>
    <xf numFmtId="0" fontId="21" fillId="24" borderId="29" xfId="41" applyFont="1" applyFill="1" applyBorder="1" applyAlignment="1">
      <alignment horizontal="center" vertical="center" wrapText="1" shrinkToFit="1"/>
    </xf>
    <xf numFmtId="0" fontId="21" fillId="24" borderId="14" xfId="41" applyFont="1" applyFill="1" applyBorder="1" applyAlignment="1">
      <alignment horizontal="center" vertical="center" wrapText="1" shrinkToFit="1"/>
    </xf>
    <xf numFmtId="0" fontId="11" fillId="0" borderId="0" xfId="40" applyNumberFormat="1" applyFont="1" applyFill="1" applyBorder="1" applyAlignment="1">
      <alignment horizontal="center" vertical="center" wrapText="1" shrinkToFit="1"/>
    </xf>
    <xf numFmtId="0" fontId="23" fillId="24" borderId="28" xfId="40" applyFont="1" applyFill="1" applyBorder="1" applyAlignment="1">
      <alignment horizontal="center" vertical="center" wrapText="1" shrinkToFit="1"/>
    </xf>
    <xf numFmtId="0" fontId="23" fillId="24" borderId="16" xfId="40" applyFont="1" applyFill="1" applyBorder="1" applyAlignment="1">
      <alignment horizontal="center" vertical="center" wrapText="1" shrinkToFit="1"/>
    </xf>
    <xf numFmtId="0" fontId="0" fillId="0" borderId="29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1" fillId="24" borderId="31" xfId="42" applyFont="1" applyFill="1" applyBorder="1" applyAlignment="1">
      <alignment horizontal="center" vertical="center" wrapText="1" shrinkToFit="1"/>
      <protection/>
    </xf>
    <xf numFmtId="0" fontId="1" fillId="24" borderId="16" xfId="42" applyFont="1" applyFill="1" applyBorder="1" applyAlignment="1">
      <alignment horizontal="center" vertical="center" wrapText="1" shrinkToFit="1"/>
      <protection/>
    </xf>
    <xf numFmtId="0" fontId="1" fillId="0" borderId="32" xfId="49" applyBorder="1" applyAlignment="1">
      <alignment horizontal="left" vertical="center" shrinkToFit="1"/>
      <protection/>
    </xf>
    <xf numFmtId="0" fontId="1" fillId="0" borderId="18" xfId="49" applyBorder="1" applyAlignment="1">
      <alignment horizontal="left" vertical="center" shrinkToFit="1"/>
      <protection/>
    </xf>
    <xf numFmtId="0" fontId="1" fillId="24" borderId="16" xfId="42" applyFont="1" applyFill="1" applyBorder="1" applyAlignment="1">
      <alignment horizontal="center" vertical="center" shrinkToFit="1"/>
      <protection/>
    </xf>
    <xf numFmtId="0" fontId="22" fillId="0" borderId="0" xfId="42" applyFont="1" applyAlignment="1">
      <alignment horizontal="center"/>
      <protection/>
    </xf>
    <xf numFmtId="0" fontId="1" fillId="24" borderId="33" xfId="42" applyFont="1" applyFill="1" applyBorder="1" applyAlignment="1">
      <alignment horizontal="center" vertical="center" shrinkToFit="1"/>
      <protection/>
    </xf>
    <xf numFmtId="0" fontId="1" fillId="24" borderId="31" xfId="42" applyFont="1" applyFill="1" applyBorder="1" applyAlignment="1">
      <alignment horizontal="center" vertical="center" shrinkToFit="1"/>
      <protection/>
    </xf>
    <xf numFmtId="0" fontId="1" fillId="24" borderId="32" xfId="42" applyFont="1" applyFill="1" applyBorder="1" applyAlignment="1">
      <alignment horizontal="center" vertical="center" wrapText="1" shrinkToFit="1"/>
      <protection/>
    </xf>
    <xf numFmtId="0" fontId="1" fillId="24" borderId="32" xfId="42" applyFont="1" applyFill="1" applyBorder="1" applyAlignment="1">
      <alignment horizontal="center" vertical="center" shrinkToFit="1"/>
      <protection/>
    </xf>
    <xf numFmtId="0" fontId="6" fillId="0" borderId="32" xfId="49" applyBorder="1" applyAlignment="1">
      <alignment horizontal="left" vertical="center" shrinkToFit="1"/>
      <protection/>
    </xf>
    <xf numFmtId="0" fontId="6" fillId="0" borderId="18" xfId="49" applyBorder="1" applyAlignment="1">
      <alignment horizontal="left" vertical="center" shrinkToFit="1"/>
      <protection/>
    </xf>
    <xf numFmtId="0" fontId="22" fillId="0" borderId="0" xfId="44" applyFont="1" applyAlignment="1">
      <alignment horizontal="center"/>
      <protection/>
    </xf>
    <xf numFmtId="0" fontId="1" fillId="24" borderId="10" xfId="44" applyFont="1" applyFill="1" applyBorder="1" applyAlignment="1">
      <alignment horizontal="center" vertical="center" shrinkToFit="1"/>
      <protection/>
    </xf>
    <xf numFmtId="0" fontId="1" fillId="24" borderId="10" xfId="44" applyFont="1" applyFill="1" applyBorder="1" applyAlignment="1">
      <alignment horizontal="center" vertical="center" wrapText="1" shrinkToFit="1"/>
      <protection/>
    </xf>
    <xf numFmtId="0" fontId="1" fillId="24" borderId="10" xfId="44" applyFont="1" applyFill="1" applyBorder="1" applyAlignment="1">
      <alignment horizontal="left" vertical="center" shrinkToFit="1"/>
      <protection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1" fillId="0" borderId="0" xfId="41" applyNumberFormat="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0" xfId="46" applyFont="1" applyAlignment="1">
      <alignment horizontal="center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15" fillId="0" borderId="0" xfId="45" applyFont="1" applyAlignment="1">
      <alignment horizontal="center"/>
      <protection/>
    </xf>
    <xf numFmtId="0" fontId="16" fillId="0" borderId="0" xfId="45" applyFont="1" applyAlignment="1">
      <alignment horizontal="center"/>
      <protection/>
    </xf>
    <xf numFmtId="0" fontId="5" fillId="24" borderId="10" xfId="45" applyFont="1" applyFill="1" applyBorder="1" applyAlignment="1">
      <alignment horizontal="center" vertical="center" wrapText="1" shrinkToFit="1"/>
      <protection/>
    </xf>
    <xf numFmtId="0" fontId="5" fillId="24" borderId="10" xfId="45" applyFont="1" applyFill="1" applyBorder="1" applyAlignment="1">
      <alignment horizontal="left" vertical="center" shrinkToFit="1"/>
      <protection/>
    </xf>
    <xf numFmtId="0" fontId="5" fillId="24" borderId="10" xfId="45" applyFont="1" applyFill="1" applyBorder="1" applyAlignment="1">
      <alignment horizontal="center" vertical="center" shrinkToFit="1"/>
      <protection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37" xfId="41" applyFont="1" applyFill="1" applyBorder="1" applyAlignment="1">
      <alignment horizontal="center" vertical="center" wrapText="1" shrinkToFit="1"/>
    </xf>
    <xf numFmtId="0" fontId="8" fillId="0" borderId="0" xfId="43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" fillId="0" borderId="10" xfId="48" applyFont="1" applyFill="1" applyBorder="1" applyAlignment="1">
      <alignment horizontal="center" vertical="center" wrapText="1" shrinkToFit="1"/>
      <protection/>
    </xf>
    <xf numFmtId="0" fontId="3" fillId="0" borderId="0" xfId="48" applyFont="1" applyAlignment="1">
      <alignment horizontal="center"/>
      <protection/>
    </xf>
    <xf numFmtId="0" fontId="4" fillId="0" borderId="0" xfId="48" applyFont="1" applyAlignment="1">
      <alignment horizontal="center"/>
      <protection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5" xfId="47"/>
    <cellStyle name="常规_Sheet9" xfId="48"/>
    <cellStyle name="常规_部门收入总表" xfId="49"/>
    <cellStyle name="常规_部门支出总表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26700;&#38754;\2018&#24180;&#32593;&#19978;&#20844;&#24320;\2018&#24180;&#24230;&#25910;&#20837;&#25903;&#20986;&#39044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收支总表"/>
      <sheetName val="部门收入总表"/>
      <sheetName val="部门支出总表"/>
      <sheetName val="财政拨款收支总表"/>
      <sheetName val="一般公共预算支出表"/>
      <sheetName val="一般公共预算基本支出表"/>
      <sheetName val="一般公共预算项目支出表"/>
      <sheetName val="一般公共预算“三公”经费支出表"/>
      <sheetName val="政府性基金预算支出表"/>
    </sheetNames>
    <sheetDataSet>
      <sheetData sheetId="0">
        <row r="19">
          <cell r="B19">
            <v>12484.8</v>
          </cell>
        </row>
        <row r="21">
          <cell r="B21">
            <v>9.43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zoomScalePageLayoutView="0" workbookViewId="0" topLeftCell="A4">
      <selection activeCell="H20" sqref="H20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ht="14.25">
      <c r="A1" s="1" t="s">
        <v>217</v>
      </c>
    </row>
    <row r="2" spans="1:4" ht="18.75">
      <c r="A2" s="111" t="s">
        <v>0</v>
      </c>
      <c r="B2" s="111"/>
      <c r="C2" s="111"/>
      <c r="D2" s="111"/>
    </row>
    <row r="3" spans="1:4" ht="14.25">
      <c r="A3" s="55"/>
      <c r="B3" s="56"/>
      <c r="C3" s="56"/>
      <c r="D3" s="56"/>
    </row>
    <row r="4" spans="1:4" s="54" customFormat="1" ht="12">
      <c r="A4" s="57" t="s">
        <v>229</v>
      </c>
      <c r="B4" s="57"/>
      <c r="C4" s="57"/>
      <c r="D4" s="58" t="s">
        <v>230</v>
      </c>
    </row>
    <row r="5" spans="1:4" ht="14.25" customHeight="1">
      <c r="A5" s="112" t="s">
        <v>2</v>
      </c>
      <c r="B5" s="113"/>
      <c r="C5" s="112" t="s">
        <v>3</v>
      </c>
      <c r="D5" s="113"/>
    </row>
    <row r="6" spans="1:4" ht="14.25">
      <c r="A6" s="59" t="s">
        <v>4</v>
      </c>
      <c r="B6" s="60" t="s">
        <v>5</v>
      </c>
      <c r="C6" s="61" t="s">
        <v>6</v>
      </c>
      <c r="D6" s="60" t="s">
        <v>5</v>
      </c>
    </row>
    <row r="7" spans="1:4" ht="14.25">
      <c r="A7" s="61" t="s">
        <v>7</v>
      </c>
      <c r="B7" s="74">
        <v>262.54</v>
      </c>
      <c r="C7" s="61" t="s">
        <v>8</v>
      </c>
      <c r="D7" s="74">
        <f>D8+D9+D10+D16</f>
        <v>12732.55</v>
      </c>
    </row>
    <row r="8" spans="1:4" ht="14.25">
      <c r="A8" s="61" t="s">
        <v>9</v>
      </c>
      <c r="B8" s="74">
        <v>262.54</v>
      </c>
      <c r="C8" s="61" t="s">
        <v>10</v>
      </c>
      <c r="D8" s="74">
        <v>5474.25</v>
      </c>
    </row>
    <row r="9" spans="1:4" ht="14.25">
      <c r="A9" s="61" t="s">
        <v>11</v>
      </c>
      <c r="B9" s="62"/>
      <c r="C9" s="61" t="s">
        <v>12</v>
      </c>
      <c r="D9" s="74">
        <v>6698.9</v>
      </c>
    </row>
    <row r="10" spans="1:4" ht="14.25">
      <c r="A10" s="61" t="s">
        <v>13</v>
      </c>
      <c r="B10" s="62"/>
      <c r="C10" s="61" t="s">
        <v>14</v>
      </c>
      <c r="D10" s="74">
        <v>558.35</v>
      </c>
    </row>
    <row r="11" spans="1:4" ht="14.25">
      <c r="A11" s="61" t="s">
        <v>15</v>
      </c>
      <c r="B11" s="63"/>
      <c r="C11" s="61" t="s">
        <v>16</v>
      </c>
      <c r="D11" s="67"/>
    </row>
    <row r="12" spans="1:4" ht="14.25">
      <c r="A12" s="61" t="s">
        <v>17</v>
      </c>
      <c r="B12" s="62"/>
      <c r="C12" s="61" t="s">
        <v>18</v>
      </c>
      <c r="D12" s="63"/>
    </row>
    <row r="13" spans="1:4" ht="14.25">
      <c r="A13" s="61" t="s">
        <v>19</v>
      </c>
      <c r="B13" s="63"/>
      <c r="C13" s="61" t="s">
        <v>20</v>
      </c>
      <c r="D13" s="62"/>
    </row>
    <row r="14" spans="1:4" ht="14.25">
      <c r="A14" s="61" t="s">
        <v>21</v>
      </c>
      <c r="B14" s="63"/>
      <c r="C14" s="61" t="s">
        <v>22</v>
      </c>
      <c r="D14" s="62"/>
    </row>
    <row r="15" spans="1:4" ht="14.25">
      <c r="A15" s="61" t="s">
        <v>23</v>
      </c>
      <c r="B15" s="63"/>
      <c r="C15" s="61" t="s">
        <v>24</v>
      </c>
      <c r="D15" s="67"/>
    </row>
    <row r="16" spans="1:4" ht="14.25">
      <c r="A16" s="61" t="s">
        <v>25</v>
      </c>
      <c r="B16" s="63"/>
      <c r="C16" s="61" t="s">
        <v>26</v>
      </c>
      <c r="D16" s="74">
        <v>1.05</v>
      </c>
    </row>
    <row r="17" spans="1:4" ht="14.25">
      <c r="A17" s="61" t="s">
        <v>27</v>
      </c>
      <c r="B17" s="62"/>
      <c r="C17" s="61"/>
      <c r="D17" s="64"/>
    </row>
    <row r="18" spans="1:4" ht="14.25">
      <c r="A18" s="61" t="s">
        <v>28</v>
      </c>
      <c r="B18" s="62"/>
      <c r="C18" s="61" t="s">
        <v>29</v>
      </c>
      <c r="D18" s="67"/>
    </row>
    <row r="19" spans="1:4" ht="14.25">
      <c r="A19" s="61" t="s">
        <v>30</v>
      </c>
      <c r="B19" s="74">
        <v>12484.8</v>
      </c>
      <c r="C19" s="61" t="s">
        <v>22</v>
      </c>
      <c r="D19" s="62"/>
    </row>
    <row r="20" spans="1:4" ht="14.25">
      <c r="A20" s="61" t="s">
        <v>31</v>
      </c>
      <c r="B20" s="74"/>
      <c r="C20" s="61" t="s">
        <v>32</v>
      </c>
      <c r="D20" s="62"/>
    </row>
    <row r="21" spans="1:4" ht="14.25">
      <c r="A21" s="61" t="s">
        <v>33</v>
      </c>
      <c r="B21" s="74">
        <v>9.43</v>
      </c>
      <c r="C21" s="61" t="s">
        <v>34</v>
      </c>
      <c r="D21" s="62"/>
    </row>
    <row r="22" spans="1:4" ht="14.25">
      <c r="A22" s="61"/>
      <c r="B22" s="64"/>
      <c r="C22" s="61" t="s">
        <v>35</v>
      </c>
      <c r="D22" s="62"/>
    </row>
    <row r="23" spans="1:4" ht="14.25">
      <c r="A23" s="61"/>
      <c r="B23" s="64"/>
      <c r="C23" s="61" t="s">
        <v>36</v>
      </c>
      <c r="D23" s="62"/>
    </row>
    <row r="24" spans="1:4" ht="14.25">
      <c r="A24" s="61"/>
      <c r="B24" s="64"/>
      <c r="C24" s="61" t="s">
        <v>26</v>
      </c>
      <c r="D24" s="67"/>
    </row>
    <row r="25" spans="1:4" ht="14.25">
      <c r="A25" s="61"/>
      <c r="B25" s="64"/>
      <c r="C25" s="61"/>
      <c r="D25" s="64"/>
    </row>
    <row r="26" spans="1:4" ht="14.25">
      <c r="A26" s="61"/>
      <c r="B26" s="64"/>
      <c r="C26" s="61" t="s">
        <v>37</v>
      </c>
      <c r="D26" s="62"/>
    </row>
    <row r="27" spans="1:4" ht="14.25">
      <c r="A27" s="61"/>
      <c r="B27" s="64"/>
      <c r="C27" s="61"/>
      <c r="D27" s="64"/>
    </row>
    <row r="28" spans="1:4" ht="14.25">
      <c r="A28" s="61" t="s">
        <v>38</v>
      </c>
      <c r="B28" s="74">
        <f>+B8+B19+B21</f>
        <v>12756.77</v>
      </c>
      <c r="C28" s="59" t="s">
        <v>39</v>
      </c>
      <c r="D28" s="74">
        <f>+D7+D18+D26</f>
        <v>12732.55</v>
      </c>
    </row>
    <row r="29" spans="1:4" ht="14.25">
      <c r="A29" s="61"/>
      <c r="B29" s="64"/>
      <c r="C29" s="61"/>
      <c r="D29" s="64"/>
    </row>
    <row r="30" spans="1:4" ht="14.25">
      <c r="A30" s="61" t="s">
        <v>40</v>
      </c>
      <c r="B30" s="62"/>
      <c r="C30" s="61" t="s">
        <v>41</v>
      </c>
      <c r="D30" s="62"/>
    </row>
    <row r="31" spans="1:4" ht="14.25">
      <c r="A31" s="61" t="s">
        <v>42</v>
      </c>
      <c r="B31" s="63"/>
      <c r="C31" s="61" t="s">
        <v>43</v>
      </c>
      <c r="D31" s="63"/>
    </row>
    <row r="32" spans="1:4" ht="14.25">
      <c r="A32" s="61" t="s">
        <v>44</v>
      </c>
      <c r="B32" s="62"/>
      <c r="C32" s="61" t="s">
        <v>45</v>
      </c>
      <c r="D32" s="63"/>
    </row>
    <row r="33" spans="1:4" ht="14.25">
      <c r="A33" s="61" t="s">
        <v>46</v>
      </c>
      <c r="B33" s="66"/>
      <c r="C33" s="61"/>
      <c r="D33" s="64"/>
    </row>
    <row r="34" spans="1:4" ht="14.25">
      <c r="A34" s="61"/>
      <c r="B34" s="64"/>
      <c r="C34" s="61"/>
      <c r="D34" s="64"/>
    </row>
    <row r="35" spans="1:4" ht="14.25">
      <c r="A35" s="61"/>
      <c r="B35" s="64"/>
      <c r="C35" s="61"/>
      <c r="D35" s="64"/>
    </row>
    <row r="36" spans="1:4" ht="14.25">
      <c r="A36" s="61" t="s">
        <v>47</v>
      </c>
      <c r="B36" s="63"/>
      <c r="C36" s="61" t="s">
        <v>48</v>
      </c>
      <c r="D36" s="64"/>
    </row>
    <row r="37" spans="1:4" ht="14.25">
      <c r="A37" s="61"/>
      <c r="B37" s="64"/>
      <c r="C37" s="61"/>
      <c r="D37" s="64"/>
    </row>
    <row r="38" spans="1:4" ht="14.25">
      <c r="A38" s="61" t="s">
        <v>49</v>
      </c>
      <c r="B38" s="74">
        <f>+B28</f>
        <v>12756.77</v>
      </c>
      <c r="C38" s="59" t="s">
        <v>50</v>
      </c>
      <c r="D38" s="74">
        <f>+D28</f>
        <v>12732.55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zoomScalePageLayoutView="0" workbookViewId="0" topLeftCell="A1">
      <selection activeCell="B10" sqref="B10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226</v>
      </c>
    </row>
    <row r="2" spans="1:2" ht="30" customHeight="1">
      <c r="A2" s="151" t="s">
        <v>202</v>
      </c>
      <c r="B2" s="151"/>
    </row>
    <row r="3" spans="1:2" ht="30" customHeight="1">
      <c r="A3" s="91" t="s">
        <v>229</v>
      </c>
      <c r="B3" s="7" t="s">
        <v>230</v>
      </c>
    </row>
    <row r="4" spans="1:2" ht="39" customHeight="1">
      <c r="A4" s="8" t="s">
        <v>52</v>
      </c>
      <c r="B4" s="8" t="s">
        <v>203</v>
      </c>
    </row>
    <row r="5" spans="1:2" ht="39" customHeight="1">
      <c r="A5" s="9" t="s">
        <v>204</v>
      </c>
      <c r="B5" s="8">
        <v>12732.55</v>
      </c>
    </row>
    <row r="6" spans="1:2" ht="39" customHeight="1">
      <c r="A6" s="10" t="s">
        <v>205</v>
      </c>
      <c r="B6" s="8">
        <v>10.1</v>
      </c>
    </row>
    <row r="7" spans="1:2" ht="39" customHeight="1">
      <c r="A7" s="6" t="s">
        <v>206</v>
      </c>
      <c r="B7" s="8">
        <v>0</v>
      </c>
    </row>
    <row r="8" spans="1:2" ht="39" customHeight="1">
      <c r="A8" s="6" t="s">
        <v>207</v>
      </c>
      <c r="B8" s="96">
        <v>9.1</v>
      </c>
    </row>
    <row r="9" spans="1:2" ht="39" customHeight="1">
      <c r="A9" s="6" t="s">
        <v>208</v>
      </c>
      <c r="B9" s="8">
        <v>0</v>
      </c>
    </row>
    <row r="10" spans="1:2" ht="39" customHeight="1">
      <c r="A10" s="6" t="s">
        <v>209</v>
      </c>
      <c r="B10" s="96">
        <v>9.1</v>
      </c>
    </row>
    <row r="11" spans="1:2" ht="39" customHeight="1">
      <c r="A11" s="6" t="s">
        <v>210</v>
      </c>
      <c r="B11" s="8">
        <v>1</v>
      </c>
    </row>
    <row r="12" spans="1:2" ht="14.25">
      <c r="A12" s="152" t="s">
        <v>211</v>
      </c>
      <c r="B12" s="152"/>
    </row>
    <row r="13" spans="1:2" ht="14.25">
      <c r="A13" s="11" t="s">
        <v>212</v>
      </c>
      <c r="B13" s="11"/>
    </row>
    <row r="14" spans="1:2" ht="37.5" customHeight="1">
      <c r="A14" s="153" t="s">
        <v>213</v>
      </c>
      <c r="B14" s="153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zoomScalePageLayoutView="0" workbookViewId="0" topLeftCell="A1">
      <selection activeCell="G3" sqref="G3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227</v>
      </c>
    </row>
    <row r="2" spans="1:7" ht="24">
      <c r="A2" s="155" t="s">
        <v>214</v>
      </c>
      <c r="B2" s="156"/>
      <c r="C2" s="156"/>
      <c r="D2" s="156"/>
      <c r="E2" s="156"/>
      <c r="F2" s="156"/>
      <c r="G2" s="156"/>
    </row>
    <row r="3" spans="1:7" ht="15">
      <c r="A3" s="95" t="s">
        <v>255</v>
      </c>
      <c r="B3" s="95"/>
      <c r="C3" s="95"/>
      <c r="D3" s="2"/>
      <c r="E3" s="2"/>
      <c r="F3" s="2"/>
      <c r="G3" s="7" t="s">
        <v>230</v>
      </c>
    </row>
    <row r="4" spans="1:7" ht="21" customHeight="1">
      <c r="A4" s="154" t="s">
        <v>215</v>
      </c>
      <c r="B4" s="154"/>
      <c r="C4" s="154"/>
      <c r="D4" s="154"/>
      <c r="E4" s="154" t="s">
        <v>216</v>
      </c>
      <c r="F4" s="154"/>
      <c r="G4" s="154"/>
    </row>
    <row r="5" spans="1:7" ht="21" customHeight="1">
      <c r="A5" s="154" t="s">
        <v>60</v>
      </c>
      <c r="B5" s="154"/>
      <c r="C5" s="154"/>
      <c r="D5" s="154" t="s">
        <v>61</v>
      </c>
      <c r="E5" s="154" t="s">
        <v>85</v>
      </c>
      <c r="F5" s="154" t="s">
        <v>76</v>
      </c>
      <c r="G5" s="154" t="s">
        <v>77</v>
      </c>
    </row>
    <row r="6" spans="1:7" ht="21" customHeight="1">
      <c r="A6" s="154"/>
      <c r="B6" s="154"/>
      <c r="C6" s="154"/>
      <c r="D6" s="154"/>
      <c r="E6" s="154"/>
      <c r="F6" s="154"/>
      <c r="G6" s="154"/>
    </row>
    <row r="7" spans="1:7" ht="21" customHeight="1">
      <c r="A7" s="154"/>
      <c r="B7" s="154"/>
      <c r="C7" s="154"/>
      <c r="D7" s="154"/>
      <c r="E7" s="154"/>
      <c r="F7" s="154"/>
      <c r="G7" s="154"/>
    </row>
    <row r="8" spans="1:7" ht="21" customHeight="1">
      <c r="A8" s="154" t="s">
        <v>62</v>
      </c>
      <c r="B8" s="154" t="s">
        <v>63</v>
      </c>
      <c r="C8" s="154" t="s">
        <v>64</v>
      </c>
      <c r="D8" s="3" t="s">
        <v>65</v>
      </c>
      <c r="E8" s="4">
        <v>1</v>
      </c>
      <c r="F8" s="4">
        <v>2</v>
      </c>
      <c r="G8" s="4">
        <v>5</v>
      </c>
    </row>
    <row r="9" spans="1:7" ht="21" customHeight="1">
      <c r="A9" s="154"/>
      <c r="B9" s="154"/>
      <c r="C9" s="154"/>
      <c r="D9" s="3" t="s">
        <v>73</v>
      </c>
      <c r="E9" s="5"/>
      <c r="F9" s="5"/>
      <c r="G9" s="5"/>
    </row>
    <row r="10" spans="1:7" ht="21" customHeight="1">
      <c r="A10" s="6"/>
      <c r="B10" s="6"/>
      <c r="C10" s="6"/>
      <c r="D10" s="6"/>
      <c r="E10" s="6"/>
      <c r="F10" s="6"/>
      <c r="G10" s="6"/>
    </row>
    <row r="11" spans="1:7" ht="21" customHeight="1">
      <c r="A11" s="6"/>
      <c r="B11" s="6"/>
      <c r="C11" s="6"/>
      <c r="D11" s="6"/>
      <c r="E11" s="6"/>
      <c r="F11" s="6"/>
      <c r="G11" s="6"/>
    </row>
    <row r="12" spans="1:7" ht="21" customHeight="1">
      <c r="A12" s="6"/>
      <c r="B12" s="6"/>
      <c r="C12" s="6"/>
      <c r="D12" s="6"/>
      <c r="E12" s="6"/>
      <c r="F12" s="6"/>
      <c r="G12" s="6"/>
    </row>
    <row r="13" spans="1:7" ht="21" customHeight="1">
      <c r="A13" s="6"/>
      <c r="B13" s="6"/>
      <c r="C13" s="6"/>
      <c r="D13" s="6"/>
      <c r="E13" s="6"/>
      <c r="F13" s="6"/>
      <c r="G13" s="6"/>
    </row>
    <row r="14" spans="1:7" ht="21" customHeight="1">
      <c r="A14" s="6"/>
      <c r="B14" s="6"/>
      <c r="C14" s="6"/>
      <c r="D14" s="6"/>
      <c r="E14" s="6"/>
      <c r="F14" s="6"/>
      <c r="G14" s="6"/>
    </row>
    <row r="15" spans="1:7" ht="21" customHeight="1">
      <c r="A15" s="6"/>
      <c r="B15" s="6"/>
      <c r="C15" s="6"/>
      <c r="D15" s="6"/>
      <c r="E15" s="6"/>
      <c r="F15" s="6"/>
      <c r="G15" s="6"/>
    </row>
    <row r="16" spans="1:7" ht="21" customHeight="1">
      <c r="A16" s="6"/>
      <c r="B16" s="6"/>
      <c r="C16" s="6"/>
      <c r="D16" s="6"/>
      <c r="E16" s="6"/>
      <c r="F16" s="6"/>
      <c r="G16" s="6"/>
    </row>
    <row r="17" spans="1:7" ht="21" customHeight="1">
      <c r="A17" s="6"/>
      <c r="B17" s="6"/>
      <c r="C17" s="6"/>
      <c r="D17" s="6"/>
      <c r="E17" s="6"/>
      <c r="F17" s="6"/>
      <c r="G17" s="6"/>
    </row>
    <row r="18" spans="1:7" ht="21" customHeight="1">
      <c r="A18" s="6"/>
      <c r="B18" s="6"/>
      <c r="C18" s="6"/>
      <c r="D18" s="6"/>
      <c r="E18" s="6"/>
      <c r="F18" s="6"/>
      <c r="G18" s="6"/>
    </row>
    <row r="19" spans="1:7" ht="21" customHeight="1">
      <c r="A19" s="6"/>
      <c r="B19" s="6"/>
      <c r="C19" s="6"/>
      <c r="D19" s="6"/>
      <c r="E19" s="6"/>
      <c r="F19" s="6"/>
      <c r="G19" s="6"/>
    </row>
    <row r="20" spans="1:7" ht="21" customHeight="1">
      <c r="A20" s="6"/>
      <c r="B20" s="6"/>
      <c r="C20" s="6"/>
      <c r="D20" s="6"/>
      <c r="E20" s="6"/>
      <c r="F20" s="6"/>
      <c r="G20" s="6"/>
    </row>
    <row r="21" spans="1:7" ht="21" customHeight="1">
      <c r="A21" s="6"/>
      <c r="B21" s="6"/>
      <c r="C21" s="6"/>
      <c r="D21" s="6"/>
      <c r="E21" s="6"/>
      <c r="F21" s="6"/>
      <c r="G21" s="6"/>
    </row>
  </sheetData>
  <sheetProtection/>
  <mergeCells count="11">
    <mergeCell ref="G5:G7"/>
    <mergeCell ref="A5:C7"/>
    <mergeCell ref="A2:G2"/>
    <mergeCell ref="A4:D4"/>
    <mergeCell ref="E4:G4"/>
    <mergeCell ref="E5:E7"/>
    <mergeCell ref="F5:F7"/>
    <mergeCell ref="A8:A9"/>
    <mergeCell ref="B8:B9"/>
    <mergeCell ref="C8:C9"/>
    <mergeCell ref="D5:D7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30"/>
  <sheetViews>
    <sheetView zoomScaleSheetLayoutView="100" zoomScalePageLayoutView="0" workbookViewId="0" topLeftCell="A1">
      <selection activeCell="H10" sqref="H10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8" max="8" width="10.25390625" style="0" customWidth="1"/>
    <col min="10" max="10" width="18.25390625" style="0" customWidth="1"/>
  </cols>
  <sheetData>
    <row r="1" ht="14.25">
      <c r="A1" s="1" t="s">
        <v>218</v>
      </c>
    </row>
    <row r="2" spans="1:11" ht="27">
      <c r="A2" s="123" t="s">
        <v>51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5.75" thickBot="1">
      <c r="A3" s="75" t="s">
        <v>228</v>
      </c>
      <c r="B3" s="75"/>
      <c r="C3" s="75"/>
      <c r="D3" s="48"/>
      <c r="E3" s="48"/>
      <c r="F3" s="48"/>
      <c r="G3" s="48"/>
      <c r="H3" s="49"/>
      <c r="I3" s="48"/>
      <c r="J3" s="52"/>
      <c r="K3" s="53" t="s">
        <v>231</v>
      </c>
    </row>
    <row r="4" spans="1:11" ht="21" customHeight="1" thickBot="1">
      <c r="A4" s="124" t="s">
        <v>52</v>
      </c>
      <c r="B4" s="125"/>
      <c r="C4" s="125"/>
      <c r="D4" s="125"/>
      <c r="E4" s="118" t="s">
        <v>53</v>
      </c>
      <c r="F4" s="118" t="s">
        <v>54</v>
      </c>
      <c r="G4" s="118" t="s">
        <v>55</v>
      </c>
      <c r="H4" s="118" t="s">
        <v>56</v>
      </c>
      <c r="I4" s="118" t="s">
        <v>57</v>
      </c>
      <c r="J4" s="118" t="s">
        <v>58</v>
      </c>
      <c r="K4" s="118" t="s">
        <v>59</v>
      </c>
    </row>
    <row r="5" spans="1:11" ht="21" customHeight="1">
      <c r="A5" s="126" t="s">
        <v>60</v>
      </c>
      <c r="B5" s="119"/>
      <c r="C5" s="119"/>
      <c r="D5" s="122" t="s">
        <v>61</v>
      </c>
      <c r="E5" s="119"/>
      <c r="F5" s="119"/>
      <c r="G5" s="119"/>
      <c r="H5" s="119"/>
      <c r="I5" s="119"/>
      <c r="J5" s="119"/>
      <c r="K5" s="118"/>
    </row>
    <row r="6" spans="1:11" ht="21" customHeight="1">
      <c r="A6" s="126"/>
      <c r="B6" s="119"/>
      <c r="C6" s="119"/>
      <c r="D6" s="122"/>
      <c r="E6" s="119"/>
      <c r="F6" s="119"/>
      <c r="G6" s="119"/>
      <c r="H6" s="119"/>
      <c r="I6" s="119"/>
      <c r="J6" s="119"/>
      <c r="K6" s="118"/>
    </row>
    <row r="7" spans="1:11" ht="21" customHeight="1">
      <c r="A7" s="127" t="s">
        <v>62</v>
      </c>
      <c r="B7" s="122" t="s">
        <v>63</v>
      </c>
      <c r="C7" s="122" t="s">
        <v>64</v>
      </c>
      <c r="D7" s="51" t="s">
        <v>65</v>
      </c>
      <c r="E7" s="50" t="s">
        <v>66</v>
      </c>
      <c r="F7" s="50" t="s">
        <v>67</v>
      </c>
      <c r="G7" s="50" t="s">
        <v>68</v>
      </c>
      <c r="H7" s="50" t="s">
        <v>69</v>
      </c>
      <c r="I7" s="50" t="s">
        <v>70</v>
      </c>
      <c r="J7" s="50" t="s">
        <v>71</v>
      </c>
      <c r="K7" s="50" t="s">
        <v>72</v>
      </c>
    </row>
    <row r="8" spans="1:11" ht="21" customHeight="1">
      <c r="A8" s="127"/>
      <c r="B8" s="122"/>
      <c r="C8" s="122"/>
      <c r="D8" s="51" t="s">
        <v>73</v>
      </c>
      <c r="E8" s="79">
        <f>+E9+E12</f>
        <v>12756.77</v>
      </c>
      <c r="F8" s="79">
        <f>F9+F12</f>
        <v>262.54</v>
      </c>
      <c r="G8" s="79"/>
      <c r="H8" s="79">
        <f>H12</f>
        <v>12484.8</v>
      </c>
      <c r="I8" s="79"/>
      <c r="J8" s="79"/>
      <c r="K8" s="79">
        <f>+K12</f>
        <v>9.43</v>
      </c>
    </row>
    <row r="9" spans="1:11" ht="21" customHeight="1">
      <c r="A9" s="120" t="s">
        <v>232</v>
      </c>
      <c r="B9" s="121" t="s">
        <v>233</v>
      </c>
      <c r="C9" s="121" t="s">
        <v>233</v>
      </c>
      <c r="D9" s="76" t="s">
        <v>234</v>
      </c>
      <c r="E9" s="77">
        <v>30.04</v>
      </c>
      <c r="F9" s="77">
        <v>30.04</v>
      </c>
      <c r="G9" s="77">
        <v>0</v>
      </c>
      <c r="H9" s="77">
        <v>0</v>
      </c>
      <c r="I9" s="78"/>
      <c r="J9" s="78"/>
      <c r="K9" s="79"/>
    </row>
    <row r="10" spans="1:11" ht="21" customHeight="1">
      <c r="A10" s="120" t="s">
        <v>235</v>
      </c>
      <c r="B10" s="121" t="s">
        <v>233</v>
      </c>
      <c r="C10" s="121" t="s">
        <v>233</v>
      </c>
      <c r="D10" s="76" t="s">
        <v>236</v>
      </c>
      <c r="E10" s="77">
        <v>30.04</v>
      </c>
      <c r="F10" s="77">
        <v>30.04</v>
      </c>
      <c r="G10" s="77">
        <v>0</v>
      </c>
      <c r="H10" s="77">
        <v>0</v>
      </c>
      <c r="I10" s="78"/>
      <c r="J10" s="78"/>
      <c r="K10" s="79"/>
    </row>
    <row r="11" spans="1:11" ht="21" customHeight="1">
      <c r="A11" s="120" t="s">
        <v>237</v>
      </c>
      <c r="B11" s="121" t="s">
        <v>233</v>
      </c>
      <c r="C11" s="121" t="s">
        <v>233</v>
      </c>
      <c r="D11" s="76" t="s">
        <v>238</v>
      </c>
      <c r="E11" s="77">
        <v>30.04</v>
      </c>
      <c r="F11" s="77">
        <v>30.04</v>
      </c>
      <c r="G11" s="77">
        <v>0</v>
      </c>
      <c r="H11" s="77">
        <v>0</v>
      </c>
      <c r="I11" s="78"/>
      <c r="J11" s="78"/>
      <c r="K11" s="79"/>
    </row>
    <row r="12" spans="1:11" ht="21" customHeight="1">
      <c r="A12" s="120" t="s">
        <v>239</v>
      </c>
      <c r="B12" s="121" t="s">
        <v>233</v>
      </c>
      <c r="C12" s="121" t="s">
        <v>233</v>
      </c>
      <c r="D12" s="76" t="s">
        <v>240</v>
      </c>
      <c r="E12" s="77">
        <f>+F12+H12+K12</f>
        <v>12726.73</v>
      </c>
      <c r="F12" s="77">
        <v>232.5</v>
      </c>
      <c r="G12" s="77">
        <v>0</v>
      </c>
      <c r="H12" s="77">
        <f>+H13</f>
        <v>12484.8</v>
      </c>
      <c r="I12" s="78"/>
      <c r="J12" s="78"/>
      <c r="K12" s="79">
        <f>+K13</f>
        <v>9.43</v>
      </c>
    </row>
    <row r="13" spans="1:11" ht="21" customHeight="1">
      <c r="A13" s="120" t="s">
        <v>241</v>
      </c>
      <c r="B13" s="121" t="s">
        <v>233</v>
      </c>
      <c r="C13" s="121" t="s">
        <v>233</v>
      </c>
      <c r="D13" s="76" t="s">
        <v>242</v>
      </c>
      <c r="E13" s="77">
        <f>+F13+H13+K13</f>
        <v>12698.25</v>
      </c>
      <c r="F13" s="77">
        <v>204.02</v>
      </c>
      <c r="G13" s="77"/>
      <c r="H13" s="77">
        <f>+H14</f>
        <v>12484.8</v>
      </c>
      <c r="I13" s="78"/>
      <c r="J13" s="78"/>
      <c r="K13" s="79">
        <f>+K14</f>
        <v>9.43</v>
      </c>
    </row>
    <row r="14" spans="1:11" ht="21" customHeight="1">
      <c r="A14" s="120" t="s">
        <v>243</v>
      </c>
      <c r="B14" s="121" t="s">
        <v>233</v>
      </c>
      <c r="C14" s="121" t="s">
        <v>233</v>
      </c>
      <c r="D14" s="76" t="s">
        <v>244</v>
      </c>
      <c r="E14" s="77">
        <f>+F14+H14+K14</f>
        <v>12698.25</v>
      </c>
      <c r="F14" s="77">
        <v>204.02</v>
      </c>
      <c r="G14" s="77"/>
      <c r="H14" s="77">
        <f>+'[1]部门收支总表'!B19</f>
        <v>12484.8</v>
      </c>
      <c r="I14" s="78"/>
      <c r="J14" s="78"/>
      <c r="K14" s="79">
        <f>+'[1]部门收支总表'!B21</f>
        <v>9.43</v>
      </c>
    </row>
    <row r="15" spans="1:11" ht="21" customHeight="1">
      <c r="A15" s="120" t="s">
        <v>245</v>
      </c>
      <c r="B15" s="121" t="s">
        <v>233</v>
      </c>
      <c r="C15" s="121" t="s">
        <v>233</v>
      </c>
      <c r="D15" s="76" t="s">
        <v>246</v>
      </c>
      <c r="E15" s="77">
        <v>10</v>
      </c>
      <c r="F15" s="77">
        <v>10</v>
      </c>
      <c r="G15" s="77">
        <v>0</v>
      </c>
      <c r="H15" s="77">
        <v>0</v>
      </c>
      <c r="I15" s="78"/>
      <c r="J15" s="78"/>
      <c r="K15" s="78"/>
    </row>
    <row r="16" spans="1:11" ht="21" customHeight="1">
      <c r="A16" s="120" t="s">
        <v>247</v>
      </c>
      <c r="B16" s="121" t="s">
        <v>233</v>
      </c>
      <c r="C16" s="121" t="s">
        <v>233</v>
      </c>
      <c r="D16" s="76" t="s">
        <v>248</v>
      </c>
      <c r="E16" s="77">
        <v>10</v>
      </c>
      <c r="F16" s="77">
        <v>10</v>
      </c>
      <c r="G16" s="77">
        <v>0</v>
      </c>
      <c r="H16" s="77">
        <v>0</v>
      </c>
      <c r="I16" s="78"/>
      <c r="J16" s="78"/>
      <c r="K16" s="78"/>
    </row>
    <row r="17" spans="1:11" ht="21" customHeight="1">
      <c r="A17" s="120" t="s">
        <v>249</v>
      </c>
      <c r="B17" s="121" t="s">
        <v>233</v>
      </c>
      <c r="C17" s="121" t="s">
        <v>233</v>
      </c>
      <c r="D17" s="76" t="s">
        <v>250</v>
      </c>
      <c r="E17" s="77">
        <v>18.48</v>
      </c>
      <c r="F17" s="77">
        <v>18.48</v>
      </c>
      <c r="G17" s="77">
        <v>0</v>
      </c>
      <c r="H17" s="77">
        <v>0</v>
      </c>
      <c r="I17" s="78"/>
      <c r="J17" s="78"/>
      <c r="K17" s="78"/>
    </row>
    <row r="18" spans="1:11" ht="21" customHeight="1">
      <c r="A18" s="120" t="s">
        <v>251</v>
      </c>
      <c r="B18" s="121" t="s">
        <v>233</v>
      </c>
      <c r="C18" s="121" t="s">
        <v>233</v>
      </c>
      <c r="D18" s="76" t="s">
        <v>252</v>
      </c>
      <c r="E18" s="77">
        <v>18.48</v>
      </c>
      <c r="F18" s="77">
        <v>18.48</v>
      </c>
      <c r="G18" s="77">
        <v>0</v>
      </c>
      <c r="H18" s="77">
        <v>0</v>
      </c>
      <c r="I18" s="78"/>
      <c r="J18" s="78"/>
      <c r="K18" s="78"/>
    </row>
    <row r="19" spans="1:11" ht="21" customHeight="1">
      <c r="A19" s="114"/>
      <c r="B19" s="115"/>
      <c r="C19" s="115"/>
      <c r="D19" s="70"/>
      <c r="E19" s="68"/>
      <c r="F19" s="68"/>
      <c r="G19" s="68"/>
      <c r="H19" s="68"/>
      <c r="I19" s="68"/>
      <c r="J19" s="68"/>
      <c r="K19" s="69"/>
    </row>
    <row r="20" spans="1:11" ht="21" customHeight="1">
      <c r="A20" s="114"/>
      <c r="B20" s="115"/>
      <c r="C20" s="115"/>
      <c r="D20" s="70"/>
      <c r="E20" s="68"/>
      <c r="F20" s="68"/>
      <c r="G20" s="68"/>
      <c r="H20" s="68"/>
      <c r="I20" s="68"/>
      <c r="J20" s="68"/>
      <c r="K20" s="69"/>
    </row>
    <row r="21" spans="1:11" ht="14.25">
      <c r="A21" s="114"/>
      <c r="B21" s="115"/>
      <c r="C21" s="115"/>
      <c r="D21" s="70"/>
      <c r="E21" s="68"/>
      <c r="F21" s="68"/>
      <c r="G21" s="68"/>
      <c r="H21" s="68"/>
      <c r="I21" s="68"/>
      <c r="J21" s="68"/>
      <c r="K21" s="69"/>
    </row>
    <row r="22" spans="1:11" ht="14.25">
      <c r="A22" s="114"/>
      <c r="B22" s="115"/>
      <c r="C22" s="115"/>
      <c r="D22" s="70"/>
      <c r="E22" s="68"/>
      <c r="F22" s="68"/>
      <c r="G22" s="68"/>
      <c r="H22" s="68"/>
      <c r="I22" s="68"/>
      <c r="J22" s="68"/>
      <c r="K22" s="69"/>
    </row>
    <row r="23" spans="1:11" ht="14.25">
      <c r="A23" s="114"/>
      <c r="B23" s="115"/>
      <c r="C23" s="115"/>
      <c r="D23" s="70"/>
      <c r="E23" s="68"/>
      <c r="F23" s="68"/>
      <c r="G23" s="68"/>
      <c r="H23" s="68"/>
      <c r="I23" s="68"/>
      <c r="J23" s="68"/>
      <c r="K23" s="69"/>
    </row>
    <row r="24" spans="1:11" ht="14.25">
      <c r="A24" s="114"/>
      <c r="B24" s="115"/>
      <c r="C24" s="115"/>
      <c r="D24" s="70"/>
      <c r="E24" s="68"/>
      <c r="F24" s="68"/>
      <c r="G24" s="68"/>
      <c r="H24" s="68"/>
      <c r="I24" s="68"/>
      <c r="J24" s="68"/>
      <c r="K24" s="69"/>
    </row>
    <row r="25" spans="1:11" ht="14.25">
      <c r="A25" s="114"/>
      <c r="B25" s="115"/>
      <c r="C25" s="115"/>
      <c r="D25" s="70"/>
      <c r="E25" s="68"/>
      <c r="F25" s="68"/>
      <c r="G25" s="68"/>
      <c r="H25" s="68"/>
      <c r="I25" s="68"/>
      <c r="J25" s="68"/>
      <c r="K25" s="69"/>
    </row>
    <row r="26" spans="1:11" ht="14.25">
      <c r="A26" s="114"/>
      <c r="B26" s="115"/>
      <c r="C26" s="115"/>
      <c r="D26" s="70"/>
      <c r="E26" s="68"/>
      <c r="F26" s="68"/>
      <c r="G26" s="68"/>
      <c r="H26" s="68"/>
      <c r="I26" s="68"/>
      <c r="J26" s="68"/>
      <c r="K26" s="69"/>
    </row>
    <row r="27" spans="1:11" ht="14.25">
      <c r="A27" s="114"/>
      <c r="B27" s="115"/>
      <c r="C27" s="115"/>
      <c r="D27" s="70"/>
      <c r="E27" s="68"/>
      <c r="F27" s="68"/>
      <c r="G27" s="68"/>
      <c r="H27" s="68"/>
      <c r="I27" s="68"/>
      <c r="J27" s="68"/>
      <c r="K27" s="69"/>
    </row>
    <row r="28" spans="1:11" ht="14.25">
      <c r="A28" s="114"/>
      <c r="B28" s="115"/>
      <c r="C28" s="115"/>
      <c r="D28" s="70"/>
      <c r="E28" s="68"/>
      <c r="F28" s="68"/>
      <c r="G28" s="68"/>
      <c r="H28" s="68"/>
      <c r="I28" s="68"/>
      <c r="J28" s="68"/>
      <c r="K28" s="69"/>
    </row>
    <row r="29" spans="1:11" ht="14.25">
      <c r="A29" s="114"/>
      <c r="B29" s="115"/>
      <c r="C29" s="115"/>
      <c r="D29" s="70"/>
      <c r="E29" s="68"/>
      <c r="F29" s="68"/>
      <c r="G29" s="68"/>
      <c r="H29" s="68"/>
      <c r="I29" s="68"/>
      <c r="J29" s="68"/>
      <c r="K29" s="69"/>
    </row>
    <row r="30" spans="1:11" ht="15" thickBot="1">
      <c r="A30" s="116"/>
      <c r="B30" s="117"/>
      <c r="C30" s="117"/>
      <c r="D30" s="65"/>
      <c r="E30" s="71"/>
      <c r="F30" s="71"/>
      <c r="G30" s="71"/>
      <c r="H30" s="71"/>
      <c r="I30" s="71"/>
      <c r="J30" s="71"/>
      <c r="K30" s="72"/>
    </row>
  </sheetData>
  <sheetProtection/>
  <mergeCells count="36">
    <mergeCell ref="H4:H6"/>
    <mergeCell ref="I4:I6"/>
    <mergeCell ref="J4:J6"/>
    <mergeCell ref="K4:K6"/>
    <mergeCell ref="A12:C12"/>
    <mergeCell ref="A13:C13"/>
    <mergeCell ref="A14:C14"/>
    <mergeCell ref="A16:C16"/>
    <mergeCell ref="A2:K2"/>
    <mergeCell ref="A4:D4"/>
    <mergeCell ref="A9:C9"/>
    <mergeCell ref="A10:C10"/>
    <mergeCell ref="D5:D6"/>
    <mergeCell ref="A5:C6"/>
    <mergeCell ref="E4:E6"/>
    <mergeCell ref="F4:F6"/>
    <mergeCell ref="A7:A8"/>
    <mergeCell ref="B7:B8"/>
    <mergeCell ref="G4:G6"/>
    <mergeCell ref="A15:C15"/>
    <mergeCell ref="A21:C21"/>
    <mergeCell ref="A22:C22"/>
    <mergeCell ref="A17:C17"/>
    <mergeCell ref="A11:C11"/>
    <mergeCell ref="A18:C18"/>
    <mergeCell ref="A19:C19"/>
    <mergeCell ref="A20:C20"/>
    <mergeCell ref="C7:C8"/>
    <mergeCell ref="A23:C23"/>
    <mergeCell ref="A24:C24"/>
    <mergeCell ref="A29:C29"/>
    <mergeCell ref="A30:C30"/>
    <mergeCell ref="A25:C25"/>
    <mergeCell ref="A26:C26"/>
    <mergeCell ref="A27:C27"/>
    <mergeCell ref="A28:C28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0"/>
  <sheetViews>
    <sheetView zoomScaleSheetLayoutView="100" zoomScalePageLayoutView="0" workbookViewId="0" topLeftCell="A1">
      <selection activeCell="G15" sqref="G15"/>
    </sheetView>
  </sheetViews>
  <sheetFormatPr defaultColWidth="9.00390625" defaultRowHeight="14.25"/>
  <cols>
    <col min="1" max="3" width="6.375" style="0" customWidth="1"/>
    <col min="4" max="4" width="16.25390625" style="0" customWidth="1"/>
    <col min="5" max="5" width="13.125" style="0" customWidth="1"/>
    <col min="6" max="6" width="12.75390625" style="0" customWidth="1"/>
    <col min="7" max="7" width="11.625" style="0" customWidth="1"/>
    <col min="8" max="8" width="12.50390625" style="0" customWidth="1"/>
    <col min="9" max="9" width="9.875" style="0" customWidth="1"/>
    <col min="10" max="10" width="18.625" style="0" customWidth="1"/>
    <col min="11" max="11" width="11.125" style="0" customWidth="1"/>
  </cols>
  <sheetData>
    <row r="1" ht="14.25">
      <c r="A1" s="1" t="s">
        <v>219</v>
      </c>
    </row>
    <row r="2" spans="1:10" ht="27">
      <c r="A2" s="130" t="s">
        <v>74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1" ht="15">
      <c r="A3" s="73" t="s">
        <v>228</v>
      </c>
      <c r="B3" s="73"/>
      <c r="C3" s="73"/>
      <c r="D3" s="41"/>
      <c r="E3" s="41"/>
      <c r="F3" s="42"/>
      <c r="G3" s="41"/>
      <c r="H3" s="41"/>
      <c r="I3" s="41"/>
      <c r="J3" s="85"/>
      <c r="K3" t="s">
        <v>253</v>
      </c>
    </row>
    <row r="4" spans="1:11" ht="14.25">
      <c r="A4" s="131" t="s">
        <v>52</v>
      </c>
      <c r="B4" s="131"/>
      <c r="C4" s="131"/>
      <c r="D4" s="131"/>
      <c r="E4" s="132" t="s">
        <v>75</v>
      </c>
      <c r="F4" s="132" t="s">
        <v>76</v>
      </c>
      <c r="G4" s="132" t="s">
        <v>77</v>
      </c>
      <c r="H4" s="132" t="s">
        <v>78</v>
      </c>
      <c r="I4" s="132" t="s">
        <v>79</v>
      </c>
      <c r="J4" s="132" t="s">
        <v>80</v>
      </c>
      <c r="K4" s="134" t="s">
        <v>81</v>
      </c>
    </row>
    <row r="5" spans="1:11" ht="14.25">
      <c r="A5" s="132" t="s">
        <v>60</v>
      </c>
      <c r="B5" s="132"/>
      <c r="C5" s="132"/>
      <c r="D5" s="131" t="s">
        <v>61</v>
      </c>
      <c r="E5" s="132"/>
      <c r="F5" s="132"/>
      <c r="G5" s="132"/>
      <c r="H5" s="132"/>
      <c r="I5" s="132"/>
      <c r="J5" s="132"/>
      <c r="K5" s="135"/>
    </row>
    <row r="6" spans="1:11" ht="14.25">
      <c r="A6" s="132"/>
      <c r="B6" s="132"/>
      <c r="C6" s="132"/>
      <c r="D6" s="131"/>
      <c r="E6" s="132"/>
      <c r="F6" s="132"/>
      <c r="G6" s="132"/>
      <c r="H6" s="132"/>
      <c r="I6" s="132"/>
      <c r="J6" s="132"/>
      <c r="K6" s="135"/>
    </row>
    <row r="7" spans="1:11" ht="14.25">
      <c r="A7" s="132"/>
      <c r="B7" s="132"/>
      <c r="C7" s="132"/>
      <c r="D7" s="131"/>
      <c r="E7" s="132"/>
      <c r="F7" s="132"/>
      <c r="G7" s="132"/>
      <c r="H7" s="132"/>
      <c r="I7" s="132"/>
      <c r="J7" s="132"/>
      <c r="K7" s="136"/>
    </row>
    <row r="8" spans="1:11" ht="14.25">
      <c r="A8" s="131" t="s">
        <v>62</v>
      </c>
      <c r="B8" s="131" t="s">
        <v>63</v>
      </c>
      <c r="C8" s="131" t="s">
        <v>64</v>
      </c>
      <c r="D8" s="43" t="s">
        <v>65</v>
      </c>
      <c r="E8" s="44" t="s">
        <v>66</v>
      </c>
      <c r="F8" s="44" t="s">
        <v>67</v>
      </c>
      <c r="G8" s="44" t="s">
        <v>68</v>
      </c>
      <c r="H8" s="44" t="s">
        <v>69</v>
      </c>
      <c r="I8" s="44" t="s">
        <v>70</v>
      </c>
      <c r="J8" s="44" t="s">
        <v>71</v>
      </c>
      <c r="K8" s="6"/>
    </row>
    <row r="9" spans="1:11" ht="14.25">
      <c r="A9" s="131"/>
      <c r="B9" s="131"/>
      <c r="C9" s="131"/>
      <c r="D9" s="43" t="s">
        <v>73</v>
      </c>
      <c r="E9" s="82">
        <v>12732.55</v>
      </c>
      <c r="F9" s="82">
        <v>12732.55</v>
      </c>
      <c r="G9" s="45"/>
      <c r="H9" s="45"/>
      <c r="I9" s="45"/>
      <c r="J9" s="88"/>
      <c r="K9" s="6"/>
    </row>
    <row r="10" spans="1:11" s="87" customFormat="1" ht="23.25" customHeight="1">
      <c r="A10" s="128" t="s">
        <v>232</v>
      </c>
      <c r="B10" s="129" t="s">
        <v>233</v>
      </c>
      <c r="C10" s="129" t="s">
        <v>233</v>
      </c>
      <c r="D10" s="80" t="s">
        <v>234</v>
      </c>
      <c r="E10" s="81">
        <v>30.04</v>
      </c>
      <c r="F10" s="86">
        <v>30.04</v>
      </c>
      <c r="G10" s="82"/>
      <c r="H10" s="83"/>
      <c r="I10" s="83"/>
      <c r="J10" s="89"/>
      <c r="K10" s="90"/>
    </row>
    <row r="11" spans="1:11" s="87" customFormat="1" ht="23.25" customHeight="1">
      <c r="A11" s="128" t="s">
        <v>235</v>
      </c>
      <c r="B11" s="129" t="s">
        <v>233</v>
      </c>
      <c r="C11" s="129" t="s">
        <v>233</v>
      </c>
      <c r="D11" s="80" t="s">
        <v>236</v>
      </c>
      <c r="E11" s="81">
        <v>30.04</v>
      </c>
      <c r="F11" s="86">
        <v>30.04</v>
      </c>
      <c r="G11" s="82"/>
      <c r="H11" s="83"/>
      <c r="I11" s="83"/>
      <c r="J11" s="89"/>
      <c r="K11" s="90"/>
    </row>
    <row r="12" spans="1:11" s="87" customFormat="1" ht="23.25" customHeight="1">
      <c r="A12" s="128" t="s">
        <v>237</v>
      </c>
      <c r="B12" s="129" t="s">
        <v>233</v>
      </c>
      <c r="C12" s="129" t="s">
        <v>233</v>
      </c>
      <c r="D12" s="80" t="s">
        <v>238</v>
      </c>
      <c r="E12" s="81">
        <v>30.04</v>
      </c>
      <c r="F12" s="86">
        <v>30.04</v>
      </c>
      <c r="G12" s="84"/>
      <c r="H12" s="83"/>
      <c r="I12" s="83"/>
      <c r="J12" s="89"/>
      <c r="K12" s="90"/>
    </row>
    <row r="13" spans="1:11" s="87" customFormat="1" ht="23.25" customHeight="1">
      <c r="A13" s="128" t="s">
        <v>239</v>
      </c>
      <c r="B13" s="129" t="s">
        <v>233</v>
      </c>
      <c r="C13" s="129" t="s">
        <v>233</v>
      </c>
      <c r="D13" s="80" t="s">
        <v>240</v>
      </c>
      <c r="E13" s="81">
        <f>+F13</f>
        <v>12702.509999999998</v>
      </c>
      <c r="F13" s="86">
        <f>+F9-F10</f>
        <v>12702.509999999998</v>
      </c>
      <c r="G13" s="82"/>
      <c r="H13" s="83"/>
      <c r="I13" s="83"/>
      <c r="J13" s="89"/>
      <c r="K13" s="90"/>
    </row>
    <row r="14" spans="1:11" s="87" customFormat="1" ht="23.25" customHeight="1">
      <c r="A14" s="128" t="s">
        <v>241</v>
      </c>
      <c r="B14" s="129" t="s">
        <v>233</v>
      </c>
      <c r="C14" s="129" t="s">
        <v>233</v>
      </c>
      <c r="D14" s="80" t="s">
        <v>242</v>
      </c>
      <c r="E14" s="81">
        <f>+F14</f>
        <v>12674.029999999999</v>
      </c>
      <c r="F14" s="86">
        <f>+F13-F16-F18</f>
        <v>12674.029999999999</v>
      </c>
      <c r="G14" s="82"/>
      <c r="H14" s="83"/>
      <c r="I14" s="83"/>
      <c r="J14" s="89"/>
      <c r="K14" s="90"/>
    </row>
    <row r="15" spans="1:11" s="87" customFormat="1" ht="23.25" customHeight="1">
      <c r="A15" s="128" t="s">
        <v>243</v>
      </c>
      <c r="B15" s="129" t="s">
        <v>233</v>
      </c>
      <c r="C15" s="129" t="s">
        <v>233</v>
      </c>
      <c r="D15" s="80" t="s">
        <v>244</v>
      </c>
      <c r="E15" s="81">
        <f>+F15</f>
        <v>12674.029999999999</v>
      </c>
      <c r="F15" s="86">
        <f>+F14</f>
        <v>12674.029999999999</v>
      </c>
      <c r="G15" s="82"/>
      <c r="H15" s="83"/>
      <c r="I15" s="83"/>
      <c r="J15" s="89"/>
      <c r="K15" s="90"/>
    </row>
    <row r="16" spans="1:11" s="87" customFormat="1" ht="23.25" customHeight="1">
      <c r="A16" s="128" t="s">
        <v>245</v>
      </c>
      <c r="B16" s="129" t="s">
        <v>233</v>
      </c>
      <c r="C16" s="129" t="s">
        <v>233</v>
      </c>
      <c r="D16" s="80" t="s">
        <v>246</v>
      </c>
      <c r="E16" s="81">
        <v>10</v>
      </c>
      <c r="F16" s="86">
        <v>10</v>
      </c>
      <c r="G16" s="82"/>
      <c r="H16" s="83"/>
      <c r="I16" s="83"/>
      <c r="J16" s="89"/>
      <c r="K16" s="90"/>
    </row>
    <row r="17" spans="1:11" s="87" customFormat="1" ht="23.25" customHeight="1">
      <c r="A17" s="128" t="s">
        <v>247</v>
      </c>
      <c r="B17" s="129" t="s">
        <v>233</v>
      </c>
      <c r="C17" s="129" t="s">
        <v>233</v>
      </c>
      <c r="D17" s="80" t="s">
        <v>248</v>
      </c>
      <c r="E17" s="81">
        <v>10</v>
      </c>
      <c r="F17" s="86">
        <v>10</v>
      </c>
      <c r="G17" s="82"/>
      <c r="H17" s="83"/>
      <c r="I17" s="83"/>
      <c r="J17" s="89"/>
      <c r="K17" s="90"/>
    </row>
    <row r="18" spans="1:11" s="87" customFormat="1" ht="23.25" customHeight="1">
      <c r="A18" s="128" t="s">
        <v>249</v>
      </c>
      <c r="B18" s="129" t="s">
        <v>233</v>
      </c>
      <c r="C18" s="129" t="s">
        <v>233</v>
      </c>
      <c r="D18" s="80" t="s">
        <v>250</v>
      </c>
      <c r="E18" s="81">
        <v>18.48</v>
      </c>
      <c r="F18" s="86">
        <v>18.48</v>
      </c>
      <c r="G18" s="82"/>
      <c r="H18" s="83"/>
      <c r="I18" s="83"/>
      <c r="J18" s="89"/>
      <c r="K18" s="90"/>
    </row>
    <row r="19" spans="1:11" s="87" customFormat="1" ht="23.25" customHeight="1">
      <c r="A19" s="128" t="s">
        <v>251</v>
      </c>
      <c r="B19" s="129" t="s">
        <v>233</v>
      </c>
      <c r="C19" s="129" t="s">
        <v>233</v>
      </c>
      <c r="D19" s="80" t="s">
        <v>252</v>
      </c>
      <c r="E19" s="81">
        <v>18.48</v>
      </c>
      <c r="F19" s="86">
        <v>18.48</v>
      </c>
      <c r="G19" s="82"/>
      <c r="H19" s="83"/>
      <c r="I19" s="83"/>
      <c r="J19" s="89"/>
      <c r="K19" s="90"/>
    </row>
    <row r="20" spans="1:11" ht="14.25">
      <c r="A20" s="133"/>
      <c r="B20" s="133"/>
      <c r="C20" s="133"/>
      <c r="D20" s="46"/>
      <c r="E20" s="45"/>
      <c r="F20" s="45"/>
      <c r="G20" s="45"/>
      <c r="H20" s="47"/>
      <c r="I20" s="47"/>
      <c r="J20" s="47"/>
      <c r="K20" s="6"/>
    </row>
  </sheetData>
  <sheetProtection/>
  <mergeCells count="25">
    <mergeCell ref="K4:K7"/>
    <mergeCell ref="J4:J7"/>
    <mergeCell ref="A5:C7"/>
    <mergeCell ref="D5:D7"/>
    <mergeCell ref="H4:H7"/>
    <mergeCell ref="A19:C19"/>
    <mergeCell ref="A20:C20"/>
    <mergeCell ref="A8:A9"/>
    <mergeCell ref="B8:B9"/>
    <mergeCell ref="C8:C9"/>
    <mergeCell ref="A13:C13"/>
    <mergeCell ref="A14:C14"/>
    <mergeCell ref="A15:C15"/>
    <mergeCell ref="A16:C16"/>
    <mergeCell ref="A17:C17"/>
    <mergeCell ref="A18:C18"/>
    <mergeCell ref="A2:J2"/>
    <mergeCell ref="A4:D4"/>
    <mergeCell ref="A10:C10"/>
    <mergeCell ref="A11:C11"/>
    <mergeCell ref="A12:C12"/>
    <mergeCell ref="E4:E7"/>
    <mergeCell ref="F4:F7"/>
    <mergeCell ref="G4:G7"/>
    <mergeCell ref="I4:I7"/>
  </mergeCells>
  <printOptions/>
  <pageMargins left="0.67" right="0.51" top="1" bottom="1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zoomScalePageLayoutView="0" workbookViewId="0" topLeftCell="A1">
      <selection activeCell="G3" sqref="G3"/>
    </sheetView>
  </sheetViews>
  <sheetFormatPr defaultColWidth="8.875" defaultRowHeight="14.25"/>
  <cols>
    <col min="1" max="1" width="19.00390625" style="0" customWidth="1"/>
    <col min="2" max="2" width="10.25390625" style="0" customWidth="1"/>
    <col min="5" max="5" width="12.75390625" style="0" customWidth="1"/>
    <col min="6" max="6" width="11.50390625" style="0" customWidth="1"/>
  </cols>
  <sheetData>
    <row r="1" ht="14.25">
      <c r="A1" s="1" t="s">
        <v>220</v>
      </c>
    </row>
    <row r="2" spans="1:7" ht="18.75">
      <c r="A2" s="137" t="s">
        <v>82</v>
      </c>
      <c r="B2" s="137"/>
      <c r="C2" s="137"/>
      <c r="D2" s="137"/>
      <c r="E2" s="137"/>
      <c r="F2" s="137"/>
      <c r="G2" s="137"/>
    </row>
    <row r="3" spans="1:7" ht="14.25">
      <c r="A3" s="57" t="s">
        <v>229</v>
      </c>
      <c r="B3" s="12"/>
      <c r="C3" s="12"/>
      <c r="D3" s="12"/>
      <c r="E3" s="12"/>
      <c r="F3" s="12"/>
      <c r="G3" s="58" t="s">
        <v>230</v>
      </c>
    </row>
    <row r="4" spans="1:7" ht="14.25">
      <c r="A4" s="101" t="s">
        <v>83</v>
      </c>
      <c r="B4" s="101" t="s">
        <v>73</v>
      </c>
      <c r="C4" s="98" t="s">
        <v>84</v>
      </c>
      <c r="D4" s="99"/>
      <c r="E4" s="99"/>
      <c r="F4" s="99"/>
      <c r="G4" s="100"/>
    </row>
    <row r="5" spans="1:7" ht="14.25">
      <c r="A5" s="102"/>
      <c r="B5" s="102"/>
      <c r="C5" s="101" t="s">
        <v>85</v>
      </c>
      <c r="D5" s="98" t="s">
        <v>86</v>
      </c>
      <c r="E5" s="100"/>
      <c r="F5" s="101" t="s">
        <v>87</v>
      </c>
      <c r="G5" s="101" t="s">
        <v>88</v>
      </c>
    </row>
    <row r="6" spans="1:7" ht="24">
      <c r="A6" s="103"/>
      <c r="B6" s="103"/>
      <c r="C6" s="103"/>
      <c r="D6" s="40" t="s">
        <v>89</v>
      </c>
      <c r="E6" s="40" t="s">
        <v>90</v>
      </c>
      <c r="F6" s="103"/>
      <c r="G6" s="103"/>
    </row>
    <row r="7" spans="1:7" ht="14.25">
      <c r="A7" s="15" t="s">
        <v>73</v>
      </c>
      <c r="B7" s="74">
        <v>5474.25</v>
      </c>
      <c r="C7" s="74">
        <v>5474.25</v>
      </c>
      <c r="D7" s="16"/>
      <c r="E7" s="16"/>
      <c r="F7" s="16"/>
      <c r="G7" s="74">
        <v>5474.25</v>
      </c>
    </row>
    <row r="8" spans="1:7" ht="14.25">
      <c r="A8" s="17" t="s">
        <v>91</v>
      </c>
      <c r="B8" s="17"/>
      <c r="C8" s="17"/>
      <c r="D8" s="18"/>
      <c r="E8" s="17"/>
      <c r="F8" s="17"/>
      <c r="G8" s="17"/>
    </row>
    <row r="9" spans="1:7" ht="14.25">
      <c r="A9" s="17"/>
      <c r="B9" s="17"/>
      <c r="C9" s="17"/>
      <c r="D9" s="18"/>
      <c r="E9" s="17"/>
      <c r="F9" s="17"/>
      <c r="G9" s="17"/>
    </row>
    <row r="10" spans="1:7" ht="14.25">
      <c r="A10" s="17"/>
      <c r="B10" s="17"/>
      <c r="C10" s="17"/>
      <c r="D10" s="18"/>
      <c r="E10" s="17"/>
      <c r="F10" s="17"/>
      <c r="G10" s="17"/>
    </row>
    <row r="11" spans="1:7" ht="14.25">
      <c r="A11" s="17"/>
      <c r="B11" s="17"/>
      <c r="C11" s="17"/>
      <c r="D11" s="18"/>
      <c r="E11" s="17"/>
      <c r="F11" s="17"/>
      <c r="G11" s="17"/>
    </row>
    <row r="12" spans="1:7" ht="14.25">
      <c r="A12" s="17" t="s">
        <v>92</v>
      </c>
      <c r="B12" s="74">
        <v>6698.9</v>
      </c>
      <c r="C12" s="74">
        <v>6698.9</v>
      </c>
      <c r="D12" s="18"/>
      <c r="E12" s="17"/>
      <c r="F12" s="17"/>
      <c r="G12" s="74">
        <v>6698.9</v>
      </c>
    </row>
    <row r="13" spans="1:7" ht="14.25">
      <c r="A13" s="17"/>
      <c r="B13" s="17"/>
      <c r="C13" s="17"/>
      <c r="D13" s="18"/>
      <c r="E13" s="17"/>
      <c r="F13" s="17"/>
      <c r="G13" s="17"/>
    </row>
    <row r="14" spans="1:7" ht="14.25">
      <c r="A14" s="17"/>
      <c r="B14" s="17"/>
      <c r="C14" s="17"/>
      <c r="D14" s="18"/>
      <c r="E14" s="17"/>
      <c r="F14" s="17"/>
      <c r="G14" s="17"/>
    </row>
    <row r="15" spans="1:7" ht="14.25">
      <c r="A15" s="17"/>
      <c r="B15" s="74">
        <v>558.35</v>
      </c>
      <c r="C15" s="74">
        <v>558.35</v>
      </c>
      <c r="D15" s="18"/>
      <c r="E15" s="17"/>
      <c r="F15" s="17"/>
      <c r="G15" s="74">
        <v>558.35</v>
      </c>
    </row>
    <row r="16" spans="1:7" ht="14.25">
      <c r="A16" s="17" t="s">
        <v>93</v>
      </c>
      <c r="B16" s="17"/>
      <c r="C16" s="17"/>
      <c r="D16" s="18"/>
      <c r="E16" s="17"/>
      <c r="F16" s="17"/>
      <c r="G16" s="17"/>
    </row>
    <row r="17" spans="1:7" ht="14.25">
      <c r="A17" s="17"/>
      <c r="B17" s="17"/>
      <c r="C17" s="17"/>
      <c r="D17" s="18"/>
      <c r="E17" s="17"/>
      <c r="F17" s="17"/>
      <c r="G17" s="17"/>
    </row>
    <row r="18" spans="1:7" ht="14.25">
      <c r="A18" s="17"/>
      <c r="B18" s="17"/>
      <c r="C18" s="17"/>
      <c r="D18" s="18"/>
      <c r="E18" s="17"/>
      <c r="F18" s="17"/>
      <c r="G18" s="17"/>
    </row>
    <row r="19" spans="1:7" ht="14.25">
      <c r="A19" s="17"/>
      <c r="B19" s="17"/>
      <c r="C19" s="17"/>
      <c r="D19" s="18"/>
      <c r="E19" s="17"/>
      <c r="F19" s="17"/>
      <c r="G19" s="17"/>
    </row>
    <row r="20" spans="1:7" ht="14.25">
      <c r="A20" s="17" t="s">
        <v>94</v>
      </c>
      <c r="B20" s="17"/>
      <c r="C20" s="17"/>
      <c r="D20" s="17"/>
      <c r="E20" s="17"/>
      <c r="F20" s="18"/>
      <c r="G20" s="17"/>
    </row>
    <row r="21" spans="1:7" ht="14.25">
      <c r="A21" s="17"/>
      <c r="B21" s="17"/>
      <c r="C21" s="17"/>
      <c r="D21" s="17"/>
      <c r="E21" s="17"/>
      <c r="F21" s="18"/>
      <c r="G21" s="17"/>
    </row>
    <row r="22" spans="1:7" ht="14.25">
      <c r="A22" s="17"/>
      <c r="B22" s="17"/>
      <c r="C22" s="17"/>
      <c r="D22" s="17"/>
      <c r="E22" s="17"/>
      <c r="F22" s="18"/>
      <c r="G22" s="17"/>
    </row>
    <row r="23" spans="1:7" ht="14.25">
      <c r="A23" s="17"/>
      <c r="B23" s="17"/>
      <c r="C23" s="17"/>
      <c r="D23" s="17"/>
      <c r="E23" s="17"/>
      <c r="F23" s="18"/>
      <c r="G23" s="17"/>
    </row>
    <row r="24" spans="1:7" ht="14.25">
      <c r="A24" s="17" t="s">
        <v>95</v>
      </c>
      <c r="B24" s="17"/>
      <c r="C24" s="17"/>
      <c r="D24" s="17"/>
      <c r="E24" s="17"/>
      <c r="F24" s="17"/>
      <c r="G24" s="17"/>
    </row>
    <row r="25" spans="1:7" ht="14.25">
      <c r="A25" s="17"/>
      <c r="B25" s="17"/>
      <c r="C25" s="17"/>
      <c r="D25" s="17"/>
      <c r="E25" s="17"/>
      <c r="F25" s="17"/>
      <c r="G25" s="17"/>
    </row>
    <row r="26" spans="1:7" ht="14.25">
      <c r="A26" s="17"/>
      <c r="B26" s="17"/>
      <c r="C26" s="17"/>
      <c r="D26" s="17"/>
      <c r="E26" s="17"/>
      <c r="F26" s="17"/>
      <c r="G26" s="17"/>
    </row>
    <row r="27" spans="1:7" ht="14.25">
      <c r="A27" s="17"/>
      <c r="B27" s="17"/>
      <c r="C27" s="17"/>
      <c r="D27" s="17"/>
      <c r="E27" s="17"/>
      <c r="F27" s="17"/>
      <c r="G27" s="17"/>
    </row>
    <row r="28" spans="1:7" ht="14.25">
      <c r="A28" s="17" t="s">
        <v>96</v>
      </c>
      <c r="B28" s="17"/>
      <c r="C28" s="17"/>
      <c r="D28" s="18"/>
      <c r="E28" s="17"/>
      <c r="F28" s="17"/>
      <c r="G28" s="17"/>
    </row>
    <row r="29" spans="1:7" ht="14.25">
      <c r="A29" s="17"/>
      <c r="B29" s="17"/>
      <c r="C29" s="17"/>
      <c r="D29" s="18"/>
      <c r="E29" s="17"/>
      <c r="F29" s="17"/>
      <c r="G29" s="17"/>
    </row>
    <row r="30" spans="1:7" ht="14.25">
      <c r="A30" s="17"/>
      <c r="B30" s="17"/>
      <c r="C30" s="17"/>
      <c r="D30" s="18"/>
      <c r="E30" s="17"/>
      <c r="F30" s="17"/>
      <c r="G30" s="17"/>
    </row>
    <row r="31" spans="1:7" ht="14.25">
      <c r="A31" s="17"/>
      <c r="B31" s="17"/>
      <c r="C31" s="17"/>
      <c r="D31" s="18"/>
      <c r="E31" s="17"/>
      <c r="F31" s="17"/>
      <c r="G31" s="17"/>
    </row>
    <row r="32" spans="1:7" ht="14.25">
      <c r="A32" s="17" t="s">
        <v>81</v>
      </c>
      <c r="B32" s="74">
        <v>1.05</v>
      </c>
      <c r="C32" s="74">
        <v>1.05</v>
      </c>
      <c r="D32" s="18"/>
      <c r="E32" s="17"/>
      <c r="F32" s="17"/>
      <c r="G32" s="74">
        <v>1.05</v>
      </c>
    </row>
    <row r="33" spans="1:7" ht="14.25">
      <c r="A33" s="17"/>
      <c r="B33" s="18"/>
      <c r="C33" s="18"/>
      <c r="D33" s="18"/>
      <c r="E33" s="17"/>
      <c r="F33" s="17"/>
      <c r="G33" s="17"/>
    </row>
    <row r="34" spans="1:7" ht="14.25">
      <c r="A34" s="17"/>
      <c r="B34" s="18"/>
      <c r="C34" s="18"/>
      <c r="D34" s="18"/>
      <c r="E34" s="17"/>
      <c r="F34" s="17"/>
      <c r="G34" s="17"/>
    </row>
    <row r="35" spans="1:7" ht="14.25">
      <c r="A35" s="17"/>
      <c r="B35" s="18"/>
      <c r="C35" s="18"/>
      <c r="D35" s="18"/>
      <c r="E35" s="17"/>
      <c r="F35" s="17"/>
      <c r="G35" s="17"/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zoomScalePageLayoutView="0" workbookViewId="0" topLeftCell="A1">
      <selection activeCell="E37" sqref="E37"/>
    </sheetView>
  </sheetViews>
  <sheetFormatPr defaultColWidth="8.875" defaultRowHeight="14.25"/>
  <cols>
    <col min="1" max="1" width="20.875" style="0" customWidth="1"/>
    <col min="2" max="2" width="10.00390625" style="0" customWidth="1"/>
    <col min="5" max="5" width="12.25390625" style="0" customWidth="1"/>
    <col min="6" max="6" width="12.125" style="0" customWidth="1"/>
    <col min="7" max="7" width="5.125" style="0" customWidth="1"/>
    <col min="8" max="8" width="11.375" style="0" customWidth="1"/>
  </cols>
  <sheetData>
    <row r="1" ht="14.25">
      <c r="A1" s="1" t="s">
        <v>221</v>
      </c>
    </row>
    <row r="2" spans="1:8" ht="18.75">
      <c r="A2" s="137" t="s">
        <v>97</v>
      </c>
      <c r="B2" s="137"/>
      <c r="C2" s="137"/>
      <c r="D2" s="137"/>
      <c r="E2" s="137"/>
      <c r="F2" s="137"/>
      <c r="G2" s="137"/>
      <c r="H2" s="137"/>
    </row>
    <row r="3" spans="1:8" ht="14.25">
      <c r="A3" s="57" t="s">
        <v>229</v>
      </c>
      <c r="B3" s="12"/>
      <c r="C3" s="12"/>
      <c r="D3" s="12"/>
      <c r="E3" s="12"/>
      <c r="F3" s="12"/>
      <c r="H3" s="36" t="s">
        <v>1</v>
      </c>
    </row>
    <row r="4" spans="1:8" ht="14.25">
      <c r="A4" s="107" t="s">
        <v>98</v>
      </c>
      <c r="B4" s="107" t="s">
        <v>73</v>
      </c>
      <c r="C4" s="104" t="s">
        <v>84</v>
      </c>
      <c r="D4" s="105"/>
      <c r="E4" s="105"/>
      <c r="F4" s="105"/>
      <c r="G4" s="105"/>
      <c r="H4" s="138" t="s">
        <v>99</v>
      </c>
    </row>
    <row r="5" spans="1:8" ht="14.25">
      <c r="A5" s="108"/>
      <c r="B5" s="108"/>
      <c r="C5" s="107" t="s">
        <v>85</v>
      </c>
      <c r="D5" s="104" t="s">
        <v>86</v>
      </c>
      <c r="E5" s="106"/>
      <c r="F5" s="107" t="s">
        <v>87</v>
      </c>
      <c r="G5" s="110" t="s">
        <v>100</v>
      </c>
      <c r="H5" s="139"/>
    </row>
    <row r="6" spans="1:8" ht="28.5" customHeight="1">
      <c r="A6" s="109"/>
      <c r="B6" s="109"/>
      <c r="C6" s="109"/>
      <c r="D6" s="37" t="s">
        <v>89</v>
      </c>
      <c r="E6" s="37" t="s">
        <v>90</v>
      </c>
      <c r="F6" s="109"/>
      <c r="G6" s="97"/>
      <c r="H6" s="139"/>
    </row>
    <row r="7" spans="1:8" ht="14.25">
      <c r="A7" s="15" t="s">
        <v>73</v>
      </c>
      <c r="B7" s="16"/>
      <c r="C7" s="16"/>
      <c r="D7" s="16"/>
      <c r="E7" s="16"/>
      <c r="F7" s="16"/>
      <c r="G7" s="38"/>
      <c r="H7" s="6"/>
    </row>
    <row r="8" spans="1:8" ht="14.25">
      <c r="A8" s="17"/>
      <c r="B8" s="18"/>
      <c r="C8" s="18"/>
      <c r="D8" s="18"/>
      <c r="E8" s="17"/>
      <c r="F8" s="17"/>
      <c r="G8" s="39"/>
      <c r="H8" s="6"/>
    </row>
    <row r="9" spans="1:8" ht="14.25">
      <c r="A9" s="17"/>
      <c r="B9" s="18"/>
      <c r="C9" s="18"/>
      <c r="D9" s="18"/>
      <c r="E9" s="17"/>
      <c r="F9" s="17"/>
      <c r="G9" s="39"/>
      <c r="H9" s="6"/>
    </row>
    <row r="10" spans="1:8" ht="14.25">
      <c r="A10" s="17"/>
      <c r="B10" s="18"/>
      <c r="C10" s="18"/>
      <c r="D10" s="18"/>
      <c r="E10" s="17"/>
      <c r="F10" s="17"/>
      <c r="G10" s="39"/>
      <c r="H10" s="6"/>
    </row>
    <row r="11" spans="1:8" ht="14.25">
      <c r="A11" s="17"/>
      <c r="B11" s="18"/>
      <c r="C11" s="18"/>
      <c r="D11" s="18"/>
      <c r="E11" s="17"/>
      <c r="F11" s="17"/>
      <c r="G11" s="39"/>
      <c r="H11" s="6"/>
    </row>
    <row r="12" spans="1:8" ht="14.25">
      <c r="A12" s="17"/>
      <c r="B12" s="18"/>
      <c r="C12" s="18"/>
      <c r="D12" s="18"/>
      <c r="E12" s="17"/>
      <c r="F12" s="17"/>
      <c r="G12" s="39"/>
      <c r="H12" s="6"/>
    </row>
    <row r="13" spans="1:8" ht="14.25">
      <c r="A13" s="17"/>
      <c r="B13" s="18"/>
      <c r="C13" s="18"/>
      <c r="D13" s="18"/>
      <c r="E13" s="17"/>
      <c r="F13" s="17"/>
      <c r="G13" s="39"/>
      <c r="H13" s="6"/>
    </row>
    <row r="14" spans="1:8" ht="14.25">
      <c r="A14" s="17"/>
      <c r="B14" s="18"/>
      <c r="C14" s="18"/>
      <c r="D14" s="18"/>
      <c r="E14" s="17"/>
      <c r="F14" s="17"/>
      <c r="G14" s="39"/>
      <c r="H14" s="6"/>
    </row>
    <row r="15" spans="1:8" ht="14.25">
      <c r="A15" s="17"/>
      <c r="B15" s="18"/>
      <c r="C15" s="18"/>
      <c r="D15" s="18"/>
      <c r="E15" s="17"/>
      <c r="F15" s="17"/>
      <c r="G15" s="39"/>
      <c r="H15" s="6"/>
    </row>
    <row r="16" spans="1:8" ht="14.25">
      <c r="A16" s="17"/>
      <c r="B16" s="18"/>
      <c r="C16" s="18"/>
      <c r="D16" s="18"/>
      <c r="E16" s="17"/>
      <c r="F16" s="17"/>
      <c r="G16" s="39"/>
      <c r="H16" s="6"/>
    </row>
    <row r="17" spans="1:8" ht="14.25">
      <c r="A17" s="17"/>
      <c r="B17" s="18"/>
      <c r="C17" s="18"/>
      <c r="D17" s="18"/>
      <c r="E17" s="17"/>
      <c r="F17" s="17"/>
      <c r="G17" s="39"/>
      <c r="H17" s="6"/>
    </row>
    <row r="18" spans="1:8" ht="14.25">
      <c r="A18" s="17"/>
      <c r="B18" s="18"/>
      <c r="C18" s="18"/>
      <c r="D18" s="18"/>
      <c r="E18" s="17"/>
      <c r="F18" s="17"/>
      <c r="G18" s="39"/>
      <c r="H18" s="6"/>
    </row>
    <row r="19" spans="1:8" ht="14.25">
      <c r="A19" s="17"/>
      <c r="B19" s="18"/>
      <c r="C19" s="18"/>
      <c r="D19" s="18"/>
      <c r="E19" s="17"/>
      <c r="F19" s="17"/>
      <c r="G19" s="39"/>
      <c r="H19" s="6"/>
    </row>
    <row r="20" spans="1:8" ht="14.25">
      <c r="A20" s="17"/>
      <c r="B20" s="18"/>
      <c r="C20" s="17"/>
      <c r="D20" s="17"/>
      <c r="E20" s="17"/>
      <c r="F20" s="18"/>
      <c r="G20" s="39"/>
      <c r="H20" s="6"/>
    </row>
    <row r="21" spans="1:8" ht="14.25">
      <c r="A21" s="17"/>
      <c r="B21" s="18"/>
      <c r="C21" s="17"/>
      <c r="D21" s="17"/>
      <c r="E21" s="17"/>
      <c r="F21" s="18"/>
      <c r="G21" s="39"/>
      <c r="H21" s="6"/>
    </row>
    <row r="22" spans="1:8" ht="14.25">
      <c r="A22" s="17"/>
      <c r="B22" s="18"/>
      <c r="C22" s="17"/>
      <c r="D22" s="17"/>
      <c r="E22" s="17"/>
      <c r="F22" s="18"/>
      <c r="G22" s="39"/>
      <c r="H22" s="6"/>
    </row>
    <row r="23" spans="1:8" ht="14.25">
      <c r="A23" s="17"/>
      <c r="B23" s="18"/>
      <c r="C23" s="17"/>
      <c r="D23" s="17"/>
      <c r="E23" s="17"/>
      <c r="F23" s="18"/>
      <c r="G23" s="39"/>
      <c r="H23" s="6"/>
    </row>
    <row r="24" spans="1:8" ht="14.25">
      <c r="A24" s="17"/>
      <c r="B24" s="17"/>
      <c r="C24" s="17"/>
      <c r="D24" s="17"/>
      <c r="E24" s="17"/>
      <c r="F24" s="17"/>
      <c r="G24" s="39"/>
      <c r="H24" s="6"/>
    </row>
    <row r="25" spans="1:8" ht="14.25">
      <c r="A25" s="17"/>
      <c r="B25" s="17"/>
      <c r="C25" s="17"/>
      <c r="D25" s="17"/>
      <c r="E25" s="17"/>
      <c r="F25" s="17"/>
      <c r="G25" s="39"/>
      <c r="H25" s="6"/>
    </row>
    <row r="26" spans="1:8" ht="14.25">
      <c r="A26" s="17"/>
      <c r="B26" s="17"/>
      <c r="C26" s="17"/>
      <c r="D26" s="17"/>
      <c r="E26" s="17"/>
      <c r="F26" s="17"/>
      <c r="G26" s="39"/>
      <c r="H26" s="6"/>
    </row>
    <row r="27" spans="1:8" ht="14.25">
      <c r="A27" s="17"/>
      <c r="B27" s="17"/>
      <c r="C27" s="17"/>
      <c r="D27" s="17"/>
      <c r="E27" s="17"/>
      <c r="F27" s="17"/>
      <c r="G27" s="39"/>
      <c r="H27" s="6"/>
    </row>
    <row r="28" spans="1:8" ht="14.25">
      <c r="A28" s="17"/>
      <c r="B28" s="18"/>
      <c r="C28" s="18"/>
      <c r="D28" s="18"/>
      <c r="E28" s="17"/>
      <c r="F28" s="17"/>
      <c r="G28" s="39"/>
      <c r="H28" s="6"/>
    </row>
    <row r="29" spans="1:8" ht="14.25">
      <c r="A29" s="17"/>
      <c r="B29" s="18"/>
      <c r="C29" s="18"/>
      <c r="D29" s="18"/>
      <c r="E29" s="17"/>
      <c r="F29" s="17"/>
      <c r="G29" s="39"/>
      <c r="H29" s="6"/>
    </row>
    <row r="30" spans="1:8" ht="14.25">
      <c r="A30" s="17"/>
      <c r="B30" s="18"/>
      <c r="C30" s="18"/>
      <c r="D30" s="18"/>
      <c r="E30" s="17"/>
      <c r="F30" s="17"/>
      <c r="G30" s="39"/>
      <c r="H30" s="6"/>
    </row>
    <row r="31" spans="1:8" ht="14.25">
      <c r="A31" s="17"/>
      <c r="B31" s="18"/>
      <c r="C31" s="18"/>
      <c r="D31" s="18"/>
      <c r="E31" s="17"/>
      <c r="F31" s="17"/>
      <c r="G31" s="39"/>
      <c r="H31" s="6"/>
    </row>
    <row r="32" spans="1:8" ht="14.25">
      <c r="A32" s="17"/>
      <c r="B32" s="18"/>
      <c r="C32" s="18"/>
      <c r="D32" s="18"/>
      <c r="E32" s="17"/>
      <c r="F32" s="17"/>
      <c r="G32" s="39"/>
      <c r="H32" s="6"/>
    </row>
    <row r="33" spans="1:8" ht="14.25">
      <c r="A33" s="17"/>
      <c r="B33" s="18"/>
      <c r="C33" s="18"/>
      <c r="D33" s="18"/>
      <c r="E33" s="17"/>
      <c r="F33" s="17"/>
      <c r="G33" s="39"/>
      <c r="H33" s="6"/>
    </row>
    <row r="34" spans="1:8" ht="14.25">
      <c r="A34" s="17"/>
      <c r="B34" s="18"/>
      <c r="C34" s="18"/>
      <c r="D34" s="18"/>
      <c r="E34" s="17"/>
      <c r="F34" s="17"/>
      <c r="G34" s="39"/>
      <c r="H34" s="6"/>
    </row>
    <row r="35" spans="1:8" ht="14.25">
      <c r="A35" s="17"/>
      <c r="B35" s="18"/>
      <c r="C35" s="18"/>
      <c r="D35" s="18"/>
      <c r="E35" s="17"/>
      <c r="F35" s="17"/>
      <c r="G35" s="39"/>
      <c r="H35" s="6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zoomScalePageLayoutView="0" workbookViewId="0" topLeftCell="A1">
      <selection activeCell="H3" sqref="H3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5.125" style="0" bestFit="1" customWidth="1"/>
    <col min="4" max="4" width="20.875" style="0" customWidth="1"/>
    <col min="5" max="5" width="3.625" style="0" bestFit="1" customWidth="1"/>
    <col min="6" max="6" width="6.25390625" style="0" customWidth="1"/>
    <col min="7" max="7" width="8.125" style="0" customWidth="1"/>
    <col min="8" max="8" width="9.625" style="0" customWidth="1"/>
  </cols>
  <sheetData>
    <row r="1" ht="14.25">
      <c r="A1" s="1" t="s">
        <v>222</v>
      </c>
    </row>
    <row r="2" spans="1:8" ht="18.75">
      <c r="A2" s="140" t="s">
        <v>101</v>
      </c>
      <c r="B2" s="140"/>
      <c r="C2" s="140"/>
      <c r="D2" s="140"/>
      <c r="E2" s="140"/>
      <c r="F2" s="140"/>
      <c r="G2" s="140"/>
      <c r="H2" s="140"/>
    </row>
    <row r="3" spans="1:8" ht="14.25">
      <c r="A3" s="57" t="s">
        <v>229</v>
      </c>
      <c r="B3" s="25"/>
      <c r="C3" s="25"/>
      <c r="D3" s="25"/>
      <c r="E3" s="25"/>
      <c r="F3" s="26"/>
      <c r="G3" s="25"/>
      <c r="H3" s="58" t="s">
        <v>230</v>
      </c>
    </row>
    <row r="4" spans="1:8" ht="14.25">
      <c r="A4" s="141" t="s">
        <v>102</v>
      </c>
      <c r="B4" s="141"/>
      <c r="C4" s="141"/>
      <c r="D4" s="141" t="s">
        <v>103</v>
      </c>
      <c r="E4" s="141"/>
      <c r="F4" s="141"/>
      <c r="G4" s="141"/>
      <c r="H4" s="141"/>
    </row>
    <row r="5" spans="1:8" ht="14.25">
      <c r="A5" s="142" t="s">
        <v>104</v>
      </c>
      <c r="B5" s="142" t="s">
        <v>105</v>
      </c>
      <c r="C5" s="142" t="s">
        <v>106</v>
      </c>
      <c r="D5" s="142" t="s">
        <v>107</v>
      </c>
      <c r="E5" s="142" t="s">
        <v>105</v>
      </c>
      <c r="F5" s="141" t="s">
        <v>106</v>
      </c>
      <c r="G5" s="141"/>
      <c r="H5" s="141"/>
    </row>
    <row r="6" spans="1:8" ht="22.5">
      <c r="A6" s="142"/>
      <c r="B6" s="142"/>
      <c r="C6" s="142"/>
      <c r="D6" s="142"/>
      <c r="E6" s="142"/>
      <c r="F6" s="27" t="s">
        <v>85</v>
      </c>
      <c r="G6" s="28" t="s">
        <v>108</v>
      </c>
      <c r="H6" s="28" t="s">
        <v>109</v>
      </c>
    </row>
    <row r="7" spans="1:8" ht="14.25">
      <c r="A7" s="27" t="s">
        <v>110</v>
      </c>
      <c r="B7" s="27"/>
      <c r="C7" s="27">
        <v>1</v>
      </c>
      <c r="D7" s="27" t="s">
        <v>110</v>
      </c>
      <c r="E7" s="27"/>
      <c r="F7" s="27">
        <v>2</v>
      </c>
      <c r="G7" s="27">
        <v>3</v>
      </c>
      <c r="H7" s="27">
        <v>4</v>
      </c>
    </row>
    <row r="8" spans="1:8" ht="14.25">
      <c r="A8" s="29" t="s">
        <v>111</v>
      </c>
      <c r="B8" s="27" t="s">
        <v>66</v>
      </c>
      <c r="C8" s="30">
        <v>262.54</v>
      </c>
      <c r="D8" s="29" t="s">
        <v>112</v>
      </c>
      <c r="E8" s="27" t="s">
        <v>113</v>
      </c>
      <c r="F8" s="30"/>
      <c r="G8" s="30"/>
      <c r="H8" s="31"/>
    </row>
    <row r="9" spans="1:8" ht="14.25">
      <c r="A9" s="29" t="s">
        <v>114</v>
      </c>
      <c r="B9" s="27" t="s">
        <v>67</v>
      </c>
      <c r="C9" s="30"/>
      <c r="D9" s="29" t="s">
        <v>115</v>
      </c>
      <c r="E9" s="27" t="s">
        <v>116</v>
      </c>
      <c r="F9" s="31"/>
      <c r="G9" s="31"/>
      <c r="H9" s="31"/>
    </row>
    <row r="10" spans="1:8" ht="14.25">
      <c r="A10" s="29"/>
      <c r="B10" s="27" t="s">
        <v>68</v>
      </c>
      <c r="C10" s="31"/>
      <c r="D10" s="29" t="s">
        <v>117</v>
      </c>
      <c r="E10" s="27" t="s">
        <v>118</v>
      </c>
      <c r="F10" s="30"/>
      <c r="G10" s="30"/>
      <c r="H10" s="31"/>
    </row>
    <row r="11" spans="1:8" ht="14.25">
      <c r="A11" s="29"/>
      <c r="B11" s="27" t="s">
        <v>69</v>
      </c>
      <c r="C11" s="31"/>
      <c r="D11" s="29" t="s">
        <v>119</v>
      </c>
      <c r="E11" s="27" t="s">
        <v>120</v>
      </c>
      <c r="F11" s="30"/>
      <c r="G11" s="30"/>
      <c r="H11" s="31"/>
    </row>
    <row r="12" spans="1:8" ht="14.25">
      <c r="A12" s="29"/>
      <c r="B12" s="27" t="s">
        <v>70</v>
      </c>
      <c r="C12" s="31"/>
      <c r="D12" s="29" t="s">
        <v>121</v>
      </c>
      <c r="E12" s="27" t="s">
        <v>122</v>
      </c>
      <c r="F12" s="30"/>
      <c r="G12" s="30"/>
      <c r="H12" s="30"/>
    </row>
    <row r="13" spans="1:8" ht="14.25">
      <c r="A13" s="29"/>
      <c r="B13" s="27" t="s">
        <v>71</v>
      </c>
      <c r="C13" s="31"/>
      <c r="D13" s="29" t="s">
        <v>123</v>
      </c>
      <c r="E13" s="27" t="s">
        <v>124</v>
      </c>
      <c r="F13" s="30"/>
      <c r="G13" s="30"/>
      <c r="H13" s="31"/>
    </row>
    <row r="14" spans="1:8" ht="14.25">
      <c r="A14" s="29"/>
      <c r="B14" s="27" t="s">
        <v>72</v>
      </c>
      <c r="C14" s="31"/>
      <c r="D14" s="29" t="s">
        <v>125</v>
      </c>
      <c r="E14" s="27" t="s">
        <v>126</v>
      </c>
      <c r="F14" s="30"/>
      <c r="G14" s="30"/>
      <c r="H14" s="30"/>
    </row>
    <row r="15" spans="1:8" ht="14.25">
      <c r="A15" s="29"/>
      <c r="B15" s="27" t="s">
        <v>127</v>
      </c>
      <c r="C15" s="31"/>
      <c r="D15" s="29" t="s">
        <v>128</v>
      </c>
      <c r="E15" s="27" t="s">
        <v>129</v>
      </c>
      <c r="F15" s="30"/>
      <c r="G15" s="30"/>
      <c r="H15" s="30"/>
    </row>
    <row r="16" spans="1:8" ht="14.25">
      <c r="A16" s="29"/>
      <c r="B16" s="27" t="s">
        <v>130</v>
      </c>
      <c r="C16" s="31"/>
      <c r="D16" s="32" t="s">
        <v>131</v>
      </c>
      <c r="E16" s="27" t="s">
        <v>132</v>
      </c>
      <c r="F16" s="30">
        <v>262.54</v>
      </c>
      <c r="G16" s="30">
        <v>262.54</v>
      </c>
      <c r="H16" s="31"/>
    </row>
    <row r="17" spans="1:8" ht="14.25">
      <c r="A17" s="29"/>
      <c r="B17" s="27" t="s">
        <v>133</v>
      </c>
      <c r="C17" s="31"/>
      <c r="D17" s="29" t="s">
        <v>134</v>
      </c>
      <c r="E17" s="27" t="s">
        <v>135</v>
      </c>
      <c r="F17" s="30"/>
      <c r="G17" s="30"/>
      <c r="H17" s="31"/>
    </row>
    <row r="18" spans="1:8" ht="14.25">
      <c r="A18" s="29"/>
      <c r="B18" s="27" t="s">
        <v>136</v>
      </c>
      <c r="C18" s="31"/>
      <c r="D18" s="29" t="s">
        <v>137</v>
      </c>
      <c r="E18" s="27" t="s">
        <v>138</v>
      </c>
      <c r="F18" s="30"/>
      <c r="G18" s="30"/>
      <c r="H18" s="30"/>
    </row>
    <row r="19" spans="1:8" ht="14.25">
      <c r="A19" s="29"/>
      <c r="B19" s="27" t="s">
        <v>139</v>
      </c>
      <c r="C19" s="31"/>
      <c r="D19" s="29" t="s">
        <v>140</v>
      </c>
      <c r="E19" s="27" t="s">
        <v>141</v>
      </c>
      <c r="F19" s="30"/>
      <c r="G19" s="30"/>
      <c r="H19" s="30"/>
    </row>
    <row r="20" spans="1:8" ht="14.25">
      <c r="A20" s="29"/>
      <c r="B20" s="27" t="s">
        <v>142</v>
      </c>
      <c r="C20" s="31"/>
      <c r="D20" s="29" t="s">
        <v>143</v>
      </c>
      <c r="E20" s="27" t="s">
        <v>144</v>
      </c>
      <c r="F20" s="30"/>
      <c r="G20" s="30"/>
      <c r="H20" s="31"/>
    </row>
    <row r="21" spans="1:8" ht="14.25">
      <c r="A21" s="29"/>
      <c r="B21" s="27" t="s">
        <v>145</v>
      </c>
      <c r="C21" s="31"/>
      <c r="D21" s="29" t="s">
        <v>146</v>
      </c>
      <c r="E21" s="27" t="s">
        <v>147</v>
      </c>
      <c r="F21" s="30"/>
      <c r="G21" s="30"/>
      <c r="H21" s="30"/>
    </row>
    <row r="22" spans="1:8" ht="14.25">
      <c r="A22" s="29"/>
      <c r="B22" s="27" t="s">
        <v>148</v>
      </c>
      <c r="C22" s="31"/>
      <c r="D22" s="29" t="s">
        <v>149</v>
      </c>
      <c r="E22" s="27" t="s">
        <v>150</v>
      </c>
      <c r="F22" s="30"/>
      <c r="G22" s="30"/>
      <c r="H22" s="31"/>
    </row>
    <row r="23" spans="1:8" ht="14.25">
      <c r="A23" s="29"/>
      <c r="B23" s="27" t="s">
        <v>151</v>
      </c>
      <c r="C23" s="31"/>
      <c r="D23" s="29" t="s">
        <v>152</v>
      </c>
      <c r="E23" s="27" t="s">
        <v>153</v>
      </c>
      <c r="F23" s="30"/>
      <c r="G23" s="30"/>
      <c r="H23" s="31"/>
    </row>
    <row r="24" spans="1:8" ht="14.25">
      <c r="A24" s="29"/>
      <c r="B24" s="27" t="s">
        <v>154</v>
      </c>
      <c r="C24" s="31"/>
      <c r="D24" s="29" t="s">
        <v>155</v>
      </c>
      <c r="E24" s="27" t="s">
        <v>156</v>
      </c>
      <c r="F24" s="31"/>
      <c r="G24" s="31"/>
      <c r="H24" s="31"/>
    </row>
    <row r="25" spans="1:8" ht="14.25">
      <c r="A25" s="29"/>
      <c r="B25" s="27" t="s">
        <v>157</v>
      </c>
      <c r="C25" s="31"/>
      <c r="D25" s="29" t="s">
        <v>158</v>
      </c>
      <c r="E25" s="27" t="s">
        <v>159</v>
      </c>
      <c r="F25" s="30"/>
      <c r="G25" s="30"/>
      <c r="H25" s="31"/>
    </row>
    <row r="26" spans="1:8" ht="14.25">
      <c r="A26" s="29"/>
      <c r="B26" s="27" t="s">
        <v>160</v>
      </c>
      <c r="C26" s="31"/>
      <c r="D26" s="29" t="s">
        <v>161</v>
      </c>
      <c r="E26" s="27" t="s">
        <v>162</v>
      </c>
      <c r="F26" s="30"/>
      <c r="G26" s="30"/>
      <c r="H26" s="31"/>
    </row>
    <row r="27" spans="1:8" ht="14.25">
      <c r="A27" s="29"/>
      <c r="B27" s="27" t="s">
        <v>163</v>
      </c>
      <c r="C27" s="31"/>
      <c r="D27" s="29" t="s">
        <v>164</v>
      </c>
      <c r="E27" s="27" t="s">
        <v>165</v>
      </c>
      <c r="F27" s="30"/>
      <c r="G27" s="30"/>
      <c r="H27" s="31"/>
    </row>
    <row r="28" spans="1:8" ht="14.25">
      <c r="A28" s="29"/>
      <c r="B28" s="27" t="s">
        <v>166</v>
      </c>
      <c r="C28" s="31"/>
      <c r="D28" s="29" t="s">
        <v>167</v>
      </c>
      <c r="E28" s="27" t="s">
        <v>168</v>
      </c>
      <c r="F28" s="30"/>
      <c r="G28" s="30"/>
      <c r="H28" s="31"/>
    </row>
    <row r="29" spans="1:8" ht="14.25">
      <c r="A29" s="29"/>
      <c r="B29" s="27" t="s">
        <v>169</v>
      </c>
      <c r="C29" s="31"/>
      <c r="D29" s="29" t="s">
        <v>170</v>
      </c>
      <c r="E29" s="27" t="s">
        <v>171</v>
      </c>
      <c r="F29" s="30"/>
      <c r="G29" s="30"/>
      <c r="H29" s="30"/>
    </row>
    <row r="30" spans="1:8" ht="14.25">
      <c r="A30" s="29"/>
      <c r="B30" s="27" t="s">
        <v>172</v>
      </c>
      <c r="C30" s="31"/>
      <c r="D30" s="29"/>
      <c r="E30" s="27" t="s">
        <v>173</v>
      </c>
      <c r="F30" s="31"/>
      <c r="G30" s="31"/>
      <c r="H30" s="31"/>
    </row>
    <row r="31" spans="1:8" ht="14.25">
      <c r="A31" s="33" t="s">
        <v>53</v>
      </c>
      <c r="B31" s="27" t="s">
        <v>174</v>
      </c>
      <c r="C31" s="30">
        <v>262.54</v>
      </c>
      <c r="D31" s="34" t="s">
        <v>75</v>
      </c>
      <c r="E31" s="27" t="s">
        <v>175</v>
      </c>
      <c r="F31" s="35">
        <v>262.54</v>
      </c>
      <c r="G31" s="35">
        <v>262.54</v>
      </c>
      <c r="H31" s="34"/>
    </row>
    <row r="32" spans="1:8" ht="14.25">
      <c r="A32" s="29"/>
      <c r="B32" s="27" t="s">
        <v>176</v>
      </c>
      <c r="C32" s="31"/>
      <c r="D32" s="35"/>
      <c r="E32" s="27" t="s">
        <v>177</v>
      </c>
      <c r="F32" s="35"/>
      <c r="G32" s="35"/>
      <c r="H32" s="35"/>
    </row>
    <row r="33" spans="1:8" ht="14.25">
      <c r="A33" s="29" t="s">
        <v>178</v>
      </c>
      <c r="B33" s="27" t="s">
        <v>179</v>
      </c>
      <c r="C33" s="30"/>
      <c r="D33" s="35" t="s">
        <v>180</v>
      </c>
      <c r="E33" s="27" t="s">
        <v>181</v>
      </c>
      <c r="F33" s="35"/>
      <c r="G33" s="35"/>
      <c r="H33" s="35"/>
    </row>
    <row r="34" spans="1:8" ht="14.25">
      <c r="A34" s="29" t="s">
        <v>111</v>
      </c>
      <c r="B34" s="27" t="s">
        <v>182</v>
      </c>
      <c r="C34" s="30"/>
      <c r="D34" s="35" t="s">
        <v>183</v>
      </c>
      <c r="E34" s="27" t="s">
        <v>184</v>
      </c>
      <c r="F34" s="35"/>
      <c r="G34" s="35"/>
      <c r="H34" s="35"/>
    </row>
    <row r="35" spans="1:8" ht="14.25">
      <c r="A35" s="29" t="s">
        <v>114</v>
      </c>
      <c r="B35" s="27" t="s">
        <v>185</v>
      </c>
      <c r="C35" s="30"/>
      <c r="D35" s="35" t="s">
        <v>186</v>
      </c>
      <c r="E35" s="27" t="s">
        <v>187</v>
      </c>
      <c r="F35" s="35"/>
      <c r="G35" s="35"/>
      <c r="H35" s="35"/>
    </row>
    <row r="36" spans="1:8" ht="14.25">
      <c r="A36" s="29"/>
      <c r="B36" s="27" t="s">
        <v>188</v>
      </c>
      <c r="C36" s="31"/>
      <c r="D36" s="35"/>
      <c r="E36" s="27" t="s">
        <v>189</v>
      </c>
      <c r="F36" s="35"/>
      <c r="G36" s="35"/>
      <c r="H36" s="35"/>
    </row>
    <row r="37" spans="1:8" ht="14.25">
      <c r="A37" s="33" t="s">
        <v>190</v>
      </c>
      <c r="B37" s="27" t="s">
        <v>191</v>
      </c>
      <c r="C37" s="30">
        <v>262.54</v>
      </c>
      <c r="D37" s="34" t="s">
        <v>192</v>
      </c>
      <c r="E37" s="27" t="s">
        <v>193</v>
      </c>
      <c r="F37" s="30">
        <v>262.54</v>
      </c>
      <c r="G37" s="30">
        <v>262.54</v>
      </c>
      <c r="H37" s="34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zoomScalePageLayoutView="0" workbookViewId="0" topLeftCell="A1">
      <selection activeCell="G3" sqref="G3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43" t="s">
        <v>223</v>
      </c>
      <c r="B1" s="143"/>
    </row>
    <row r="2" spans="1:7" ht="21">
      <c r="A2" s="144" t="s">
        <v>194</v>
      </c>
      <c r="B2" s="145"/>
      <c r="C2" s="145"/>
      <c r="D2" s="145"/>
      <c r="E2" s="145"/>
      <c r="F2" s="145"/>
      <c r="G2" s="145"/>
    </row>
    <row r="3" spans="1:7" ht="14.25">
      <c r="A3" s="91" t="s">
        <v>229</v>
      </c>
      <c r="B3" s="20"/>
      <c r="C3" s="20"/>
      <c r="D3" s="20"/>
      <c r="F3" s="20"/>
      <c r="G3" s="92" t="s">
        <v>230</v>
      </c>
    </row>
    <row r="4" spans="1:7" ht="21" customHeight="1">
      <c r="A4" s="146" t="s">
        <v>195</v>
      </c>
      <c r="B4" s="146"/>
      <c r="C4" s="146"/>
      <c r="D4" s="146" t="s">
        <v>61</v>
      </c>
      <c r="E4" s="146" t="s">
        <v>196</v>
      </c>
      <c r="F4" s="146"/>
      <c r="G4" s="146"/>
    </row>
    <row r="5" spans="1:7" ht="21" customHeight="1">
      <c r="A5" s="146" t="s">
        <v>60</v>
      </c>
      <c r="B5" s="146"/>
      <c r="C5" s="146"/>
      <c r="D5" s="146"/>
      <c r="E5" s="146" t="s">
        <v>85</v>
      </c>
      <c r="F5" s="146" t="s">
        <v>76</v>
      </c>
      <c r="G5" s="146" t="s">
        <v>77</v>
      </c>
    </row>
    <row r="6" spans="1:7" ht="21" customHeight="1">
      <c r="A6" s="21" t="s">
        <v>62</v>
      </c>
      <c r="B6" s="21" t="s">
        <v>63</v>
      </c>
      <c r="C6" s="21" t="s">
        <v>64</v>
      </c>
      <c r="D6" s="146"/>
      <c r="E6" s="146"/>
      <c r="F6" s="146"/>
      <c r="G6" s="146"/>
    </row>
    <row r="7" spans="1:7" ht="21" customHeight="1">
      <c r="A7" s="148" t="s">
        <v>197</v>
      </c>
      <c r="B7" s="148"/>
      <c r="C7" s="148"/>
      <c r="D7" s="148"/>
      <c r="E7" s="93">
        <f>E8+E11</f>
        <v>262.54</v>
      </c>
      <c r="F7" s="93">
        <v>262.54</v>
      </c>
      <c r="G7" s="23"/>
    </row>
    <row r="8" spans="1:7" ht="21" customHeight="1">
      <c r="A8" s="128" t="s">
        <v>232</v>
      </c>
      <c r="B8" s="129" t="s">
        <v>233</v>
      </c>
      <c r="C8" s="129" t="s">
        <v>233</v>
      </c>
      <c r="D8" s="80" t="s">
        <v>234</v>
      </c>
      <c r="E8" s="81">
        <v>30.04</v>
      </c>
      <c r="F8" s="93">
        <v>30.04</v>
      </c>
      <c r="G8" s="23"/>
    </row>
    <row r="9" spans="1:7" ht="21" customHeight="1">
      <c r="A9" s="128" t="s">
        <v>235</v>
      </c>
      <c r="B9" s="129" t="s">
        <v>233</v>
      </c>
      <c r="C9" s="129" t="s">
        <v>233</v>
      </c>
      <c r="D9" s="80" t="s">
        <v>236</v>
      </c>
      <c r="E9" s="81">
        <v>30.04</v>
      </c>
      <c r="F9" s="93">
        <v>30.04</v>
      </c>
      <c r="G9" s="23"/>
    </row>
    <row r="10" spans="1:7" ht="21" customHeight="1">
      <c r="A10" s="128" t="s">
        <v>237</v>
      </c>
      <c r="B10" s="129" t="s">
        <v>233</v>
      </c>
      <c r="C10" s="129" t="s">
        <v>233</v>
      </c>
      <c r="D10" s="80" t="s">
        <v>238</v>
      </c>
      <c r="E10" s="81">
        <v>30.04</v>
      </c>
      <c r="F10" s="93">
        <v>30.04</v>
      </c>
      <c r="G10" s="23"/>
    </row>
    <row r="11" spans="1:7" ht="21" customHeight="1">
      <c r="A11" s="128" t="s">
        <v>239</v>
      </c>
      <c r="B11" s="129" t="s">
        <v>233</v>
      </c>
      <c r="C11" s="129" t="s">
        <v>233</v>
      </c>
      <c r="D11" s="80" t="s">
        <v>240</v>
      </c>
      <c r="E11" s="81">
        <v>232.5</v>
      </c>
      <c r="F11" s="93">
        <v>232.5</v>
      </c>
      <c r="G11" s="23"/>
    </row>
    <row r="12" spans="1:7" ht="21" customHeight="1">
      <c r="A12" s="128" t="s">
        <v>241</v>
      </c>
      <c r="B12" s="129" t="s">
        <v>233</v>
      </c>
      <c r="C12" s="129" t="s">
        <v>233</v>
      </c>
      <c r="D12" s="80" t="s">
        <v>242</v>
      </c>
      <c r="E12" s="81">
        <v>204.02</v>
      </c>
      <c r="F12" s="81">
        <v>204.02</v>
      </c>
      <c r="G12" s="23"/>
    </row>
    <row r="13" spans="1:7" ht="21" customHeight="1">
      <c r="A13" s="128" t="s">
        <v>243</v>
      </c>
      <c r="B13" s="129" t="s">
        <v>233</v>
      </c>
      <c r="C13" s="129" t="s">
        <v>233</v>
      </c>
      <c r="D13" s="80" t="s">
        <v>244</v>
      </c>
      <c r="E13" s="81">
        <v>204.02</v>
      </c>
      <c r="F13" s="81">
        <v>204.02</v>
      </c>
      <c r="G13" s="23"/>
    </row>
    <row r="14" spans="1:7" ht="21" customHeight="1">
      <c r="A14" s="128" t="s">
        <v>245</v>
      </c>
      <c r="B14" s="129" t="s">
        <v>233</v>
      </c>
      <c r="C14" s="129" t="s">
        <v>233</v>
      </c>
      <c r="D14" s="80" t="s">
        <v>246</v>
      </c>
      <c r="E14" s="81">
        <v>10</v>
      </c>
      <c r="F14" s="81">
        <v>10</v>
      </c>
      <c r="G14" s="23"/>
    </row>
    <row r="15" spans="1:7" ht="21" customHeight="1">
      <c r="A15" s="128" t="s">
        <v>247</v>
      </c>
      <c r="B15" s="129" t="s">
        <v>233</v>
      </c>
      <c r="C15" s="129" t="s">
        <v>233</v>
      </c>
      <c r="D15" s="80" t="s">
        <v>248</v>
      </c>
      <c r="E15" s="81">
        <v>10</v>
      </c>
      <c r="F15" s="81">
        <v>10</v>
      </c>
      <c r="G15" s="23"/>
    </row>
    <row r="16" spans="1:7" ht="21" customHeight="1">
      <c r="A16" s="128" t="s">
        <v>249</v>
      </c>
      <c r="B16" s="129" t="s">
        <v>233</v>
      </c>
      <c r="C16" s="129" t="s">
        <v>233</v>
      </c>
      <c r="D16" s="80" t="s">
        <v>250</v>
      </c>
      <c r="E16" s="81">
        <v>18.48</v>
      </c>
      <c r="F16" s="81">
        <v>18.48</v>
      </c>
      <c r="G16" s="23"/>
    </row>
    <row r="17" spans="1:7" ht="21" customHeight="1">
      <c r="A17" s="128" t="s">
        <v>251</v>
      </c>
      <c r="B17" s="129" t="s">
        <v>233</v>
      </c>
      <c r="C17" s="129" t="s">
        <v>233</v>
      </c>
      <c r="D17" s="80" t="s">
        <v>252</v>
      </c>
      <c r="E17" s="81">
        <v>18.48</v>
      </c>
      <c r="F17" s="81">
        <v>18.48</v>
      </c>
      <c r="G17" s="23"/>
    </row>
    <row r="18" spans="1:7" ht="21" customHeight="1">
      <c r="A18" s="147"/>
      <c r="B18" s="147"/>
      <c r="C18" s="147"/>
      <c r="D18" s="24"/>
      <c r="E18" s="22"/>
      <c r="F18" s="22"/>
      <c r="G18" s="23"/>
    </row>
    <row r="19" spans="1:7" ht="21" customHeight="1">
      <c r="A19" s="147"/>
      <c r="B19" s="147"/>
      <c r="C19" s="147"/>
      <c r="D19" s="24"/>
      <c r="E19" s="22"/>
      <c r="F19" s="22"/>
      <c r="G19" s="23"/>
    </row>
    <row r="20" spans="1:7" ht="21" customHeight="1">
      <c r="A20" s="147"/>
      <c r="B20" s="147"/>
      <c r="C20" s="147"/>
      <c r="D20" s="24"/>
      <c r="E20" s="22"/>
      <c r="F20" s="22"/>
      <c r="G20" s="23"/>
    </row>
    <row r="21" spans="1:7" ht="21" customHeight="1">
      <c r="A21" s="147"/>
      <c r="B21" s="147"/>
      <c r="C21" s="147"/>
      <c r="D21" s="24"/>
      <c r="E21" s="23"/>
      <c r="F21" s="23"/>
      <c r="G21" s="23"/>
    </row>
  </sheetData>
  <sheetProtection/>
  <mergeCells count="24">
    <mergeCell ref="A20:C20"/>
    <mergeCell ref="A21:C21"/>
    <mergeCell ref="D4:D6"/>
    <mergeCell ref="E5:E6"/>
    <mergeCell ref="A16:C16"/>
    <mergeCell ref="A17:C17"/>
    <mergeCell ref="A18:C18"/>
    <mergeCell ref="A19:C19"/>
    <mergeCell ref="A5:C5"/>
    <mergeCell ref="A7:D7"/>
    <mergeCell ref="F5:F6"/>
    <mergeCell ref="G5:G6"/>
    <mergeCell ref="A14:C14"/>
    <mergeCell ref="A15:C15"/>
    <mergeCell ref="A8:C8"/>
    <mergeCell ref="A9:C9"/>
    <mergeCell ref="A10:C10"/>
    <mergeCell ref="A11:C11"/>
    <mergeCell ref="A12:C12"/>
    <mergeCell ref="A13:C13"/>
    <mergeCell ref="A1:B1"/>
    <mergeCell ref="A2:G2"/>
    <mergeCell ref="A4:C4"/>
    <mergeCell ref="E4:G4"/>
  </mergeCells>
  <printOptions/>
  <pageMargins left="0.67" right="0.63" top="0.98" bottom="0.98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17"/>
  <sheetViews>
    <sheetView tabSelected="1" zoomScaleSheetLayoutView="100" zoomScalePageLayoutView="0" workbookViewId="0" topLeftCell="A1">
      <selection activeCell="G8" sqref="G8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224</v>
      </c>
    </row>
    <row r="2" spans="1:4" ht="18.75">
      <c r="A2" s="137" t="s">
        <v>254</v>
      </c>
      <c r="B2" s="137"/>
      <c r="C2" s="137"/>
      <c r="D2" s="137"/>
    </row>
    <row r="3" spans="1:4" ht="14.25">
      <c r="A3" s="91" t="s">
        <v>256</v>
      </c>
      <c r="B3" s="12"/>
      <c r="C3" s="12"/>
      <c r="D3" s="92" t="s">
        <v>230</v>
      </c>
    </row>
    <row r="4" spans="1:4" ht="24.75" customHeight="1">
      <c r="A4" s="150" t="s">
        <v>198</v>
      </c>
      <c r="B4" s="149" t="s">
        <v>199</v>
      </c>
      <c r="C4" s="149"/>
      <c r="D4" s="149"/>
    </row>
    <row r="5" spans="1:4" ht="27.75" customHeight="1">
      <c r="A5" s="150"/>
      <c r="B5" s="13" t="s">
        <v>85</v>
      </c>
      <c r="C5" s="14" t="s">
        <v>89</v>
      </c>
      <c r="D5" s="14" t="s">
        <v>90</v>
      </c>
    </row>
    <row r="6" spans="1:4" ht="14.25">
      <c r="A6" s="15" t="s">
        <v>200</v>
      </c>
      <c r="B6" s="19">
        <v>262.54</v>
      </c>
      <c r="C6" s="94">
        <v>262.54</v>
      </c>
      <c r="D6" s="19"/>
    </row>
    <row r="7" spans="1:4" ht="14.25">
      <c r="A7" s="17" t="s">
        <v>91</v>
      </c>
      <c r="B7" s="18">
        <v>109.02</v>
      </c>
      <c r="C7" s="94">
        <v>109.02</v>
      </c>
      <c r="D7" s="17"/>
    </row>
    <row r="8" spans="1:4" ht="14.25">
      <c r="A8" s="17" t="s">
        <v>257</v>
      </c>
      <c r="B8" s="18">
        <v>109.02</v>
      </c>
      <c r="C8" s="18">
        <v>109.02</v>
      </c>
      <c r="D8" s="17"/>
    </row>
    <row r="9" spans="1:4" ht="14.25">
      <c r="A9" s="17" t="s">
        <v>258</v>
      </c>
      <c r="B9" s="18">
        <v>10</v>
      </c>
      <c r="C9" s="18">
        <v>10</v>
      </c>
      <c r="D9" s="17"/>
    </row>
    <row r="10" spans="1:4" ht="14.25">
      <c r="A10" s="17" t="s">
        <v>259</v>
      </c>
      <c r="B10" s="18">
        <v>10</v>
      </c>
      <c r="C10" s="18">
        <v>10</v>
      </c>
      <c r="D10" s="17"/>
    </row>
    <row r="11" spans="1:4" ht="14.25">
      <c r="A11" s="17" t="s">
        <v>93</v>
      </c>
      <c r="B11" s="18">
        <v>48.52</v>
      </c>
      <c r="C11" s="18">
        <v>48.52</v>
      </c>
      <c r="D11" s="17"/>
    </row>
    <row r="12" spans="1:4" ht="14.25">
      <c r="A12" s="17" t="s">
        <v>260</v>
      </c>
      <c r="B12" s="18">
        <v>30.04</v>
      </c>
      <c r="C12" s="18">
        <v>30.04</v>
      </c>
      <c r="D12" s="17"/>
    </row>
    <row r="13" spans="1:4" ht="14.25">
      <c r="A13" s="17" t="s">
        <v>261</v>
      </c>
      <c r="B13" s="18">
        <v>18.48</v>
      </c>
      <c r="C13" s="18">
        <v>18.48</v>
      </c>
      <c r="D13" s="17"/>
    </row>
    <row r="14" spans="1:4" ht="14.25">
      <c r="A14" s="17" t="s">
        <v>262</v>
      </c>
      <c r="B14" s="18">
        <v>95</v>
      </c>
      <c r="C14" s="18">
        <v>95</v>
      </c>
      <c r="D14" s="17"/>
    </row>
    <row r="15" spans="1:4" ht="14.25">
      <c r="A15" s="17" t="s">
        <v>263</v>
      </c>
      <c r="B15" s="18">
        <v>95</v>
      </c>
      <c r="C15" s="18">
        <v>95</v>
      </c>
      <c r="D15" s="17"/>
    </row>
    <row r="16" spans="1:4" ht="14.25">
      <c r="A16" s="17"/>
      <c r="B16" s="18"/>
      <c r="C16" s="17"/>
      <c r="D16" s="17"/>
    </row>
    <row r="17" spans="1:4" ht="14.25">
      <c r="A17" s="17"/>
      <c r="B17" s="18"/>
      <c r="C17" s="17"/>
      <c r="D17" s="17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zoomScalePageLayoutView="0" workbookViewId="0" topLeftCell="A1">
      <selection activeCell="D3" sqref="D3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225</v>
      </c>
    </row>
    <row r="2" spans="1:4" ht="18.75">
      <c r="A2" s="137" t="s">
        <v>201</v>
      </c>
      <c r="B2" s="137"/>
      <c r="C2" s="137"/>
      <c r="D2" s="137"/>
    </row>
    <row r="3" spans="1:4" ht="14.25">
      <c r="A3" s="91" t="s">
        <v>229</v>
      </c>
      <c r="B3" s="12"/>
      <c r="C3" s="12"/>
      <c r="D3" s="7" t="s">
        <v>230</v>
      </c>
    </row>
    <row r="4" spans="1:4" ht="24.75" customHeight="1">
      <c r="A4" s="150" t="s">
        <v>198</v>
      </c>
      <c r="B4" s="149" t="s">
        <v>199</v>
      </c>
      <c r="C4" s="149"/>
      <c r="D4" s="149"/>
    </row>
    <row r="5" spans="1:4" ht="27.75" customHeight="1">
      <c r="A5" s="150"/>
      <c r="B5" s="13" t="s">
        <v>85</v>
      </c>
      <c r="C5" s="14" t="s">
        <v>89</v>
      </c>
      <c r="D5" s="14" t="s">
        <v>90</v>
      </c>
    </row>
    <row r="6" spans="1:4" ht="14.25">
      <c r="A6" s="15" t="s">
        <v>200</v>
      </c>
      <c r="B6" s="16"/>
      <c r="C6" s="16"/>
      <c r="D6" s="16"/>
    </row>
    <row r="7" spans="1:4" ht="14.25">
      <c r="A7" s="17" t="s">
        <v>91</v>
      </c>
      <c r="B7" s="18"/>
      <c r="C7" s="18"/>
      <c r="D7" s="17"/>
    </row>
    <row r="8" spans="1:4" ht="14.25">
      <c r="A8" s="17"/>
      <c r="B8" s="18"/>
      <c r="C8" s="18"/>
      <c r="D8" s="17"/>
    </row>
    <row r="9" spans="1:4" ht="14.25">
      <c r="A9" s="17"/>
      <c r="B9" s="18"/>
      <c r="C9" s="18"/>
      <c r="D9" s="17"/>
    </row>
    <row r="10" spans="1:4" ht="14.25">
      <c r="A10" s="17"/>
      <c r="B10" s="18"/>
      <c r="C10" s="18"/>
      <c r="D10" s="17"/>
    </row>
    <row r="11" spans="1:4" ht="14.25">
      <c r="A11" s="17" t="s">
        <v>92</v>
      </c>
      <c r="B11" s="18"/>
      <c r="C11" s="18"/>
      <c r="D11" s="17"/>
    </row>
    <row r="12" spans="1:4" ht="14.25">
      <c r="A12" s="17"/>
      <c r="B12" s="18"/>
      <c r="C12" s="18"/>
      <c r="D12" s="17"/>
    </row>
    <row r="13" spans="1:4" ht="14.25">
      <c r="A13" s="17"/>
      <c r="B13" s="18"/>
      <c r="C13" s="18"/>
      <c r="D13" s="17"/>
    </row>
    <row r="14" spans="1:4" ht="14.25">
      <c r="A14" s="17"/>
      <c r="B14" s="18"/>
      <c r="C14" s="18"/>
      <c r="D14" s="17"/>
    </row>
    <row r="15" spans="1:4" ht="14.25">
      <c r="A15" s="17" t="s">
        <v>93</v>
      </c>
      <c r="B15" s="18"/>
      <c r="C15" s="18"/>
      <c r="D15" s="17"/>
    </row>
    <row r="16" spans="1:4" ht="14.25">
      <c r="A16" s="17"/>
      <c r="B16" s="18"/>
      <c r="C16" s="18"/>
      <c r="D16" s="17"/>
    </row>
    <row r="17" spans="1:4" ht="14.25">
      <c r="A17" s="17"/>
      <c r="B17" s="18"/>
      <c r="C17" s="18"/>
      <c r="D17" s="17"/>
    </row>
    <row r="18" spans="1:4" ht="14.25">
      <c r="A18" s="17"/>
      <c r="B18" s="18"/>
      <c r="C18" s="18"/>
      <c r="D18" s="17"/>
    </row>
    <row r="19" spans="1:4" ht="14.25">
      <c r="A19" s="17" t="s">
        <v>94</v>
      </c>
      <c r="B19" s="18"/>
      <c r="C19" s="17"/>
      <c r="D19" s="17"/>
    </row>
    <row r="20" spans="1:4" ht="14.25">
      <c r="A20" s="17"/>
      <c r="B20" s="18"/>
      <c r="C20" s="17"/>
      <c r="D20" s="17"/>
    </row>
    <row r="21" spans="1:4" ht="14.25">
      <c r="A21" s="17"/>
      <c r="B21" s="18"/>
      <c r="C21" s="17"/>
      <c r="D21" s="17"/>
    </row>
    <row r="22" spans="1:4" ht="14.25">
      <c r="A22" s="17"/>
      <c r="B22" s="18"/>
      <c r="C22" s="17"/>
      <c r="D22" s="17"/>
    </row>
    <row r="23" spans="1:4" ht="14.25">
      <c r="A23" s="17" t="s">
        <v>95</v>
      </c>
      <c r="B23" s="17"/>
      <c r="C23" s="17"/>
      <c r="D23" s="17"/>
    </row>
    <row r="24" spans="1:4" ht="14.25">
      <c r="A24" s="17"/>
      <c r="B24" s="17"/>
      <c r="C24" s="17"/>
      <c r="D24" s="17"/>
    </row>
    <row r="25" spans="1:4" ht="14.25">
      <c r="A25" s="17"/>
      <c r="B25" s="17"/>
      <c r="C25" s="17"/>
      <c r="D25" s="17"/>
    </row>
    <row r="26" spans="1:4" ht="14.25">
      <c r="A26" s="17"/>
      <c r="B26" s="17"/>
      <c r="C26" s="17"/>
      <c r="D26" s="17"/>
    </row>
    <row r="27" spans="1:4" ht="14.25">
      <c r="A27" s="17" t="s">
        <v>96</v>
      </c>
      <c r="B27" s="18"/>
      <c r="C27" s="18"/>
      <c r="D27" s="17"/>
    </row>
    <row r="28" spans="1:4" ht="14.25">
      <c r="A28" s="17"/>
      <c r="B28" s="18"/>
      <c r="C28" s="18"/>
      <c r="D28" s="17"/>
    </row>
    <row r="29" spans="1:4" ht="14.25">
      <c r="A29" s="17"/>
      <c r="B29" s="18"/>
      <c r="C29" s="18"/>
      <c r="D29" s="17"/>
    </row>
    <row r="30" spans="1:4" ht="14.25">
      <c r="A30" s="17"/>
      <c r="B30" s="18"/>
      <c r="C30" s="18"/>
      <c r="D30" s="17"/>
    </row>
    <row r="31" spans="1:4" ht="14.25">
      <c r="A31" s="17" t="s">
        <v>81</v>
      </c>
      <c r="B31" s="18"/>
      <c r="C31" s="18"/>
      <c r="D31" s="17"/>
    </row>
    <row r="32" spans="1:4" ht="14.25">
      <c r="A32" s="17"/>
      <c r="B32" s="18"/>
      <c r="C32" s="18"/>
      <c r="D32" s="17"/>
    </row>
    <row r="33" spans="1:4" ht="14.25">
      <c r="A33" s="17"/>
      <c r="B33" s="18"/>
      <c r="C33" s="18"/>
      <c r="D33" s="17"/>
    </row>
    <row r="34" spans="1:4" ht="14.25">
      <c r="A34" s="17"/>
      <c r="B34" s="18"/>
      <c r="C34" s="18"/>
      <c r="D34" s="17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微软用户</cp:lastModifiedBy>
  <cp:lastPrinted>2018-03-26T08:21:21Z</cp:lastPrinted>
  <dcterms:created xsi:type="dcterms:W3CDTF">2011-09-13T11:12:31Z</dcterms:created>
  <dcterms:modified xsi:type="dcterms:W3CDTF">2018-08-22T02:23:02Z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